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26" yWindow="65426" windowWidth="19420" windowHeight="10420" activeTab="3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91029"/>
  <extLst/>
</workbook>
</file>

<file path=xl/sharedStrings.xml><?xml version="1.0" encoding="utf-8"?>
<sst xmlns="http://schemas.openxmlformats.org/spreadsheetml/2006/main" count="311" uniqueCount="59">
  <si>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</si>
  <si>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</si>
  <si>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</si>
  <si>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</si>
  <si>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</si>
  <si>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</si>
  <si>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</si>
  <si>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</si>
  <si>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</si>
  <si>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H. BUKU</t>
  </si>
  <si>
    <t>Bulan</t>
  </si>
  <si>
    <t>Giro</t>
  </si>
  <si>
    <t>Tabungan</t>
  </si>
  <si>
    <t>DOC</t>
  </si>
  <si>
    <t>Deposito</t>
  </si>
  <si>
    <t>Sertifikat_Depo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</si>
  <si>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</si>
  <si>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</si>
  <si>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</si>
  <si>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</si>
  <si>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</si>
  <si>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</si>
  <si>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</si>
  <si>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</si>
  <si>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</si>
  <si>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</si>
  <si>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</si>
  <si>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</si>
  <si>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</si>
  <si>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</si>
  <si>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</si>
  <si>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</si>
  <si>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</si>
  <si>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</si>
  <si>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</si>
  <si>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</si>
  <si>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</si>
  <si>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</si>
  <si>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</si>
  <si>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</si>
  <si>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</si>
  <si>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</si>
  <si>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</si>
  <si>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</si>
  <si>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</si>
  <si>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BUKU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</si>
  <si>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</si>
  <si>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</si>
  <si>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</si>
  <si>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</si>
  <si>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</si>
  <si>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</si>
  <si>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</si>
  <si>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</si>
  <si>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</si>
  <si>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</si>
  <si>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</si>
  <si>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Aug-19</t>
  </si>
  <si>
    <t>KBMI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</si>
</sst>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1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7" fontId="6" fillId="0" borderId="6" xfId="20" applyNumberFormat="1" applyFont="1" applyFill="1" applyBorder="1">
      <alignment/>
      <protection/>
    </xf>
    <xf numFmtId="166" fontId="2" fillId="2" borderId="6" xfId="18" applyNumberFormat="1" applyFont="1" applyFill="1" applyBorder="1" applyAlignment="1">
      <alignment horizontal="right"/>
    </xf>
    <xf numFmtId="3" fontId="2" fillId="0" borderId="6" xfId="20" applyNumberFormat="1" applyFont="1" applyFill="1" applyBorder="1" applyAlignment="1">
      <alignment/>
      <protection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Border="1"/>
    <xf numFmtId="166" fontId="5" fillId="0" borderId="6" xfId="18" applyNumberFormat="1" applyFont="1" applyFill="1" applyBorder="1" applyAlignment="1">
      <alignment horizontal="center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6" fontId="5" fillId="0" borderId="8" xfId="18" applyNumberFormat="1" applyFont="1" applyFill="1" applyBorder="1"/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7" fontId="6" fillId="0" borderId="0" xfId="0" applyNumberFormat="1" applyFont="1"/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 horizontal="right"/>
    </xf>
    <xf numFmtId="164" fontId="5" fillId="0" borderId="7" xfId="19" applyFont="1" applyFill="1" applyBorder="1" applyAlignment="1">
      <alignment/>
    </xf>
    <xf numFmtId="164" fontId="5" fillId="0" borderId="0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6" xfId="19" applyFont="1" applyFill="1" applyBorder="1" applyAlignment="1">
      <alignment horizontal="center"/>
    </xf>
    <xf numFmtId="164" fontId="5" fillId="0" borderId="7" xfId="19" applyFont="1" applyFill="1" applyBorder="1"/>
    <xf numFmtId="167" fontId="6" fillId="0" borderId="7" xfId="0" applyNumberFormat="1" applyFont="1" applyBorder="1" applyAlignment="1">
      <alignment horizontal="right"/>
    </xf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167" fontId="7" fillId="0" borderId="6" xfId="20" applyNumberFormat="1" applyFont="1" applyBorder="1">
      <alignment/>
      <protection/>
    </xf>
    <xf numFmtId="3" fontId="2" fillId="3" borderId="6" xfId="20" applyNumberFormat="1" applyFont="1" applyFill="1" applyBorder="1">
      <alignment/>
      <protection/>
    </xf>
    <xf numFmtId="166" fontId="2" fillId="3" borderId="6" xfId="18" applyNumberFormat="1" applyFont="1" applyFill="1" applyBorder="1"/>
    <xf numFmtId="166" fontId="5" fillId="4" borderId="8" xfId="18" applyNumberFormat="1" applyFont="1" applyFill="1" applyBorder="1"/>
    <xf numFmtId="166" fontId="5" fillId="0" borderId="4" xfId="18" applyNumberFormat="1" applyFont="1" applyFill="1" applyBorder="1"/>
    <xf numFmtId="168" fontId="5" fillId="0" borderId="0" xfId="15" applyNumberFormat="1" applyFont="1" applyBorder="1"/>
    <xf numFmtId="169" fontId="5" fillId="0" borderId="0" xfId="18" applyNumberFormat="1" applyFont="1" applyBorder="1"/>
    <xf numFmtId="166" fontId="5" fillId="4" borderId="6" xfId="18" applyNumberFormat="1" applyFont="1" applyFill="1" applyBorder="1"/>
    <xf numFmtId="166" fontId="5" fillId="4" borderId="0" xfId="18" applyNumberFormat="1" applyFont="1" applyFill="1" applyBorder="1"/>
    <xf numFmtId="164" fontId="5" fillId="4" borderId="7" xfId="19" applyFont="1" applyFill="1" applyBorder="1"/>
    <xf numFmtId="167" fontId="6" fillId="0" borderId="0" xfId="0" applyNumberFormat="1" applyFont="1" applyFill="1"/>
    <xf numFmtId="167" fontId="6" fillId="0" borderId="0" xfId="0" applyNumberFormat="1" applyFont="1" applyFill="1" applyAlignment="1">
      <alignment horizontal="right"/>
    </xf>
    <xf numFmtId="166" fontId="5" fillId="0" borderId="6" xfId="18" applyNumberFormat="1" applyFont="1" applyFill="1" applyBorder="1" applyAlignment="1">
      <alignment horizontal="right"/>
    </xf>
    <xf numFmtId="166" fontId="5" fillId="4" borderId="7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167" fontId="6" fillId="0" borderId="7" xfId="0" applyNumberFormat="1" applyFont="1" applyFill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7" fontId="6" fillId="0" borderId="6" xfId="20" applyNumberFormat="1" applyFont="1" applyBorder="1">
      <alignment/>
      <protection/>
    </xf>
    <xf numFmtId="166" fontId="6" fillId="2" borderId="6" xfId="18" applyNumberFormat="1" applyFont="1" applyFill="1" applyBorder="1"/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6" xfId="18" applyNumberFormat="1" applyFont="1" applyBorder="1" applyAlignment="1">
      <alignment horizontal="right"/>
    </xf>
    <xf numFmtId="166" fontId="6" fillId="0" borderId="6" xfId="18" applyNumberFormat="1" applyFont="1" applyBorder="1" applyAlignment="1">
      <alignment horizontal="center"/>
    </xf>
    <xf numFmtId="166" fontId="6" fillId="0" borderId="0" xfId="18" applyNumberFormat="1" applyFont="1" applyBorder="1"/>
    <xf numFmtId="166" fontId="6" fillId="2" borderId="4" xfId="18" applyNumberFormat="1" applyFont="1" applyFill="1" applyBorder="1"/>
    <xf numFmtId="166" fontId="6" fillId="0" borderId="6" xfId="18" applyNumberFormat="1" applyFont="1" applyFill="1" applyBorder="1"/>
    <xf numFmtId="166" fontId="6" fillId="5" borderId="6" xfId="18" applyNumberFormat="1" applyFont="1" applyFill="1" applyBorder="1"/>
    <xf numFmtId="0" fontId="6" fillId="5" borderId="6" xfId="0" applyFont="1" applyFill="1" applyBorder="1"/>
    <xf numFmtId="166" fontId="6" fillId="0" borderId="4" xfId="18" applyNumberFormat="1" applyFont="1" applyBorder="1"/>
    <xf numFmtId="167" fontId="6" fillId="0" borderId="6" xfId="20" applyNumberFormat="1" applyFont="1" applyBorder="1" applyAlignment="1">
      <alignment horizontal="right"/>
      <protection/>
    </xf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6" xfId="18" applyNumberFormat="1" applyFont="1" applyFill="1" applyBorder="1" applyAlignment="1">
      <alignment horizontal="right"/>
    </xf>
    <xf numFmtId="166" fontId="6" fillId="4" borderId="6" xfId="18" applyNumberFormat="1" applyFont="1" applyFill="1" applyBorder="1" applyAlignment="1">
      <alignment horizontal="center"/>
    </xf>
    <xf numFmtId="166" fontId="6" fillId="4" borderId="0" xfId="18" applyNumberFormat="1" applyFont="1" applyFill="1" applyBorder="1"/>
    <xf numFmtId="0" fontId="6" fillId="4" borderId="0" xfId="0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2" borderId="6" xfId="19" applyFont="1" applyFill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4" fontId="6" fillId="6" borderId="7" xfId="19" applyFont="1" applyFill="1" applyBorder="1"/>
    <xf numFmtId="164" fontId="6" fillId="0" borderId="7" xfId="19" applyFont="1" applyFill="1" applyBorder="1"/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3" fontId="6" fillId="4" borderId="7" xfId="0" applyNumberFormat="1" applyFont="1" applyFill="1" applyBorder="1" applyAlignment="1">
      <alignment/>
    </xf>
    <xf numFmtId="0" fontId="6" fillId="4" borderId="7" xfId="0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4" fontId="6" fillId="0" borderId="7" xfId="19" applyFont="1" applyFill="1" applyBorder="1" applyAlignment="1">
      <alignment horizontal="center"/>
    </xf>
    <xf numFmtId="167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2" fillId="3" borderId="10" xfId="0" applyNumberFormat="1" applyFont="1" applyFill="1" applyBorder="1"/>
    <xf numFmtId="0" fontId="5" fillId="6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>
      <alignment/>
      <protection/>
    </xf>
    <xf numFmtId="164" fontId="5" fillId="7" borderId="7" xfId="19" applyFont="1" applyFill="1" applyBorder="1"/>
    <xf numFmtId="169" fontId="6" fillId="0" borderId="7" xfId="18" applyNumberFormat="1" applyFont="1" applyBorder="1"/>
    <xf numFmtId="166" fontId="5" fillId="0" borderId="0" xfId="21" applyNumberFormat="1" applyFont="1" applyFill="1" applyBorder="1">
      <alignment/>
      <protection/>
    </xf>
    <xf numFmtId="0" fontId="5" fillId="6" borderId="0" xfId="21" applyFont="1" applyFill="1" applyAlignment="1">
      <alignment horizontal="center" vertical="center"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7" fillId="8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2" fillId="8" borderId="5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8"/>
  <sheetViews>
    <sheetView workbookViewId="0" topLeftCell="A99">
      <selection activeCell="A108" sqref="A108:XFD108"/>
    </sheetView>
  </sheetViews>
  <sheetFormatPr defaultColWidth="9.140625" defaultRowHeight="15"/>
  <cols>
    <col min="1" max="1" width="10.00390625" style="8" bestFit="1" customWidth="1"/>
    <col min="2" max="2" width="14.57421875" style="45" customWidth="1"/>
    <col min="3" max="3" width="12.421875" style="45" customWidth="1"/>
    <col min="4" max="4" width="14.57421875" style="45" customWidth="1"/>
    <col min="5" max="5" width="9.00390625" style="45" customWidth="1"/>
    <col min="6" max="6" width="12.421875" style="45" customWidth="1"/>
    <col min="7" max="7" width="13.7109375" style="45" customWidth="1"/>
    <col min="8" max="8" width="17.28125" style="45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30" bestFit="1" customWidth="1"/>
    <col min="36" max="37" width="13.7109375" style="30" bestFit="1" customWidth="1"/>
    <col min="38" max="38" width="14.7109375" style="30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4" width="9.140625" style="8" customWidth="1"/>
  </cols>
  <sheetData>
    <row r="1" spans="1:39" ht="15">
      <c r="A1" s="144" t="s">
        <v>0</v>
      </c>
      <c r="B1" s="145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9</v>
      </c>
      <c r="AJ1" s="5"/>
      <c r="AK1" s="5"/>
      <c r="AL1" s="5"/>
      <c r="AM1" s="6"/>
    </row>
    <row r="2" spans="1:39" s="17" customFormat="1" ht="15">
      <c r="A2" s="144" t="s">
        <v>10</v>
      </c>
      <c r="B2" s="145" t="s">
        <v>1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10" t="s">
        <v>16</v>
      </c>
      <c r="I2" s="134" t="s">
        <v>17</v>
      </c>
      <c r="J2" s="134" t="s">
        <v>18</v>
      </c>
      <c r="K2" s="10" t="s">
        <v>16</v>
      </c>
      <c r="L2" s="134" t="s">
        <v>19</v>
      </c>
      <c r="M2" s="134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2" t="s">
        <v>28</v>
      </c>
      <c r="X2" s="13" t="s">
        <v>29</v>
      </c>
      <c r="Y2" s="10" t="s">
        <v>16</v>
      </c>
      <c r="Z2" s="14" t="s">
        <v>30</v>
      </c>
      <c r="AA2" s="14" t="s">
        <v>31</v>
      </c>
      <c r="AB2" s="14" t="s">
        <v>32</v>
      </c>
      <c r="AC2" s="14" t="s">
        <v>33</v>
      </c>
      <c r="AD2" s="14" t="s">
        <v>34</v>
      </c>
      <c r="AE2" s="10" t="s">
        <v>16</v>
      </c>
      <c r="AF2" s="15" t="s">
        <v>35</v>
      </c>
      <c r="AG2" s="13" t="s">
        <v>36</v>
      </c>
      <c r="AH2" s="10" t="s">
        <v>16</v>
      </c>
      <c r="AI2" s="16">
        <v>1</v>
      </c>
      <c r="AJ2" s="16">
        <v>2</v>
      </c>
      <c r="AK2" s="16">
        <v>3</v>
      </c>
      <c r="AL2" s="16">
        <v>4</v>
      </c>
      <c r="AM2" s="10" t="s">
        <v>16</v>
      </c>
    </row>
    <row r="3" spans="1:41" ht="15">
      <c r="A3" s="18">
        <v>41486</v>
      </c>
      <c r="B3" s="19">
        <f aca="true" t="shared" si="0" ref="B3:B66">SUM(C3:G3)</f>
        <v>127886449</v>
      </c>
      <c r="C3" s="20">
        <v>2927792</v>
      </c>
      <c r="D3" s="20">
        <v>121991462</v>
      </c>
      <c r="E3" s="20">
        <v>2483</v>
      </c>
      <c r="F3" s="20">
        <v>2964369</v>
      </c>
      <c r="G3" s="20">
        <v>343</v>
      </c>
      <c r="H3" s="21">
        <f aca="true" t="shared" si="1" ref="H3:H66">SUM(C3:G3)</f>
        <v>127886449</v>
      </c>
      <c r="I3" s="22">
        <v>127862408</v>
      </c>
      <c r="J3" s="22">
        <v>24041</v>
      </c>
      <c r="K3" s="21">
        <f aca="true" t="shared" si="2" ref="K3:K66">SUM(I3:J3)</f>
        <v>127886449</v>
      </c>
      <c r="L3" s="23">
        <v>116577064</v>
      </c>
      <c r="M3" s="24">
        <v>11309385</v>
      </c>
      <c r="N3" s="21">
        <f aca="true" t="shared" si="3" ref="N3:N66">SUM(L3:M3)</f>
        <v>127886449</v>
      </c>
      <c r="O3" s="24">
        <v>124800776</v>
      </c>
      <c r="P3" s="24">
        <v>1401086</v>
      </c>
      <c r="Q3" s="24">
        <v>935826</v>
      </c>
      <c r="R3" s="24">
        <v>388968</v>
      </c>
      <c r="S3" s="24">
        <v>196358</v>
      </c>
      <c r="T3" s="24">
        <v>102620</v>
      </c>
      <c r="U3" s="24">
        <v>60815</v>
      </c>
      <c r="V3" s="25">
        <f aca="true" t="shared" si="4" ref="V3:V66">SUM(O3:U3)</f>
        <v>127886449</v>
      </c>
      <c r="W3" s="24">
        <v>127723014</v>
      </c>
      <c r="X3" s="26">
        <v>163435</v>
      </c>
      <c r="Y3" s="25">
        <f aca="true" t="shared" si="5" ref="Y3:Y66">SUM(W3:X3)</f>
        <v>127886449</v>
      </c>
      <c r="Z3" s="24">
        <v>70792356</v>
      </c>
      <c r="AA3" s="24">
        <v>16804571</v>
      </c>
      <c r="AB3" s="24">
        <v>39010140</v>
      </c>
      <c r="AC3" s="24">
        <v>669689</v>
      </c>
      <c r="AD3" s="24">
        <v>609693</v>
      </c>
      <c r="AE3" s="25">
        <f aca="true" t="shared" si="6" ref="AE3:AE66">SUM(Z3:AD3)</f>
        <v>127886449</v>
      </c>
      <c r="AF3" s="24">
        <v>126831417</v>
      </c>
      <c r="AG3" s="26">
        <v>1055032</v>
      </c>
      <c r="AH3" s="25">
        <f aca="true" t="shared" si="7" ref="AH3:AH66">SUM(AF3:AG3)</f>
        <v>127886449</v>
      </c>
      <c r="AI3" s="22">
        <v>0</v>
      </c>
      <c r="AJ3" s="22">
        <v>16859449</v>
      </c>
      <c r="AK3" s="22">
        <v>24749117</v>
      </c>
      <c r="AL3" s="22">
        <v>86277883</v>
      </c>
      <c r="AM3" s="25">
        <f aca="true" t="shared" si="8" ref="AM3:AM66">SUM(AI3:AL3)</f>
        <v>127886449</v>
      </c>
      <c r="AN3" s="27"/>
      <c r="AO3" s="28"/>
    </row>
    <row r="4" spans="1:41" ht="15">
      <c r="A4" s="18">
        <v>41517</v>
      </c>
      <c r="B4" s="19">
        <f t="shared" si="0"/>
        <v>128819592</v>
      </c>
      <c r="C4" s="20">
        <v>2932616</v>
      </c>
      <c r="D4" s="20">
        <v>122891711</v>
      </c>
      <c r="E4" s="20">
        <v>2717</v>
      </c>
      <c r="F4" s="20">
        <v>2992194</v>
      </c>
      <c r="G4" s="20">
        <v>354</v>
      </c>
      <c r="H4" s="21">
        <f t="shared" si="1"/>
        <v>128819592</v>
      </c>
      <c r="I4" s="22">
        <v>128795069</v>
      </c>
      <c r="J4" s="22">
        <v>24523</v>
      </c>
      <c r="K4" s="21">
        <f t="shared" si="2"/>
        <v>128819592</v>
      </c>
      <c r="L4" s="23">
        <v>117382521</v>
      </c>
      <c r="M4" s="24">
        <v>11437071</v>
      </c>
      <c r="N4" s="21">
        <f t="shared" si="3"/>
        <v>128819592</v>
      </c>
      <c r="O4" s="24">
        <v>125699148</v>
      </c>
      <c r="P4" s="24">
        <v>1412125</v>
      </c>
      <c r="Q4" s="24">
        <v>945685</v>
      </c>
      <c r="R4" s="24">
        <v>395665</v>
      </c>
      <c r="S4" s="24">
        <v>200469</v>
      </c>
      <c r="T4" s="24">
        <v>104473</v>
      </c>
      <c r="U4" s="24">
        <v>62027</v>
      </c>
      <c r="V4" s="25">
        <f t="shared" si="4"/>
        <v>128819592</v>
      </c>
      <c r="W4" s="24">
        <v>128653092</v>
      </c>
      <c r="X4" s="26">
        <v>166500</v>
      </c>
      <c r="Y4" s="25">
        <f t="shared" si="5"/>
        <v>128819592</v>
      </c>
      <c r="Z4" s="24">
        <v>71217802</v>
      </c>
      <c r="AA4" s="24">
        <v>17019254</v>
      </c>
      <c r="AB4" s="24">
        <v>39304929</v>
      </c>
      <c r="AC4" s="24">
        <v>670043</v>
      </c>
      <c r="AD4" s="24">
        <v>607564</v>
      </c>
      <c r="AE4" s="25">
        <f t="shared" si="6"/>
        <v>128819592</v>
      </c>
      <c r="AF4" s="24">
        <v>127765551</v>
      </c>
      <c r="AG4" s="26">
        <v>1054041</v>
      </c>
      <c r="AH4" s="25">
        <f t="shared" si="7"/>
        <v>128819592</v>
      </c>
      <c r="AI4" s="22">
        <v>0</v>
      </c>
      <c r="AJ4" s="22">
        <v>17005913</v>
      </c>
      <c r="AK4" s="22">
        <v>25098776</v>
      </c>
      <c r="AL4" s="22">
        <v>86714903</v>
      </c>
      <c r="AM4" s="25">
        <f t="shared" si="8"/>
        <v>128819592</v>
      </c>
      <c r="AN4" s="27"/>
      <c r="AO4" s="28"/>
    </row>
    <row r="5" spans="1:41" ht="15">
      <c r="A5" s="18">
        <v>41547</v>
      </c>
      <c r="B5" s="19">
        <f t="shared" si="0"/>
        <v>130934582</v>
      </c>
      <c r="C5" s="20">
        <v>2935834</v>
      </c>
      <c r="D5" s="20">
        <v>124980771</v>
      </c>
      <c r="E5" s="20">
        <v>3437</v>
      </c>
      <c r="F5" s="20">
        <v>3014177</v>
      </c>
      <c r="G5" s="20">
        <v>363</v>
      </c>
      <c r="H5" s="21">
        <f t="shared" si="1"/>
        <v>130934582</v>
      </c>
      <c r="I5" s="22">
        <v>130909610</v>
      </c>
      <c r="J5" s="22">
        <v>24972</v>
      </c>
      <c r="K5" s="21">
        <f t="shared" si="2"/>
        <v>130934582</v>
      </c>
      <c r="L5" s="23">
        <v>119219086</v>
      </c>
      <c r="M5" s="24">
        <v>11715496</v>
      </c>
      <c r="N5" s="21">
        <f t="shared" si="3"/>
        <v>130934582</v>
      </c>
      <c r="O5" s="24">
        <v>127737535</v>
      </c>
      <c r="P5" s="24">
        <v>1452880</v>
      </c>
      <c r="Q5" s="24">
        <v>959105</v>
      </c>
      <c r="R5" s="24">
        <v>404782</v>
      </c>
      <c r="S5" s="24">
        <v>207270</v>
      </c>
      <c r="T5" s="24">
        <v>108759</v>
      </c>
      <c r="U5" s="24">
        <v>64251</v>
      </c>
      <c r="V5" s="25">
        <f t="shared" si="4"/>
        <v>130934582</v>
      </c>
      <c r="W5" s="24">
        <v>130761572</v>
      </c>
      <c r="X5" s="26">
        <v>173010</v>
      </c>
      <c r="Y5" s="25">
        <f t="shared" si="5"/>
        <v>130934582</v>
      </c>
      <c r="Z5" s="24">
        <v>71751783</v>
      </c>
      <c r="AA5" s="24">
        <v>18180623</v>
      </c>
      <c r="AB5" s="24">
        <v>39713057</v>
      </c>
      <c r="AC5" s="24">
        <v>676439</v>
      </c>
      <c r="AD5" s="24">
        <v>612680</v>
      </c>
      <c r="AE5" s="25">
        <f t="shared" si="6"/>
        <v>130934582</v>
      </c>
      <c r="AF5" s="24">
        <v>129884337</v>
      </c>
      <c r="AG5" s="26">
        <v>1050245</v>
      </c>
      <c r="AH5" s="25">
        <f t="shared" si="7"/>
        <v>130934582</v>
      </c>
      <c r="AI5" s="22">
        <v>0</v>
      </c>
      <c r="AJ5" s="22">
        <v>17597609</v>
      </c>
      <c r="AK5" s="22">
        <v>26019284</v>
      </c>
      <c r="AL5" s="22">
        <v>87317689</v>
      </c>
      <c r="AM5" s="25">
        <f t="shared" si="8"/>
        <v>130934582</v>
      </c>
      <c r="AN5" s="27"/>
      <c r="AO5" s="28"/>
    </row>
    <row r="6" spans="1:41" ht="15">
      <c r="A6" s="18">
        <v>41578</v>
      </c>
      <c r="B6" s="19">
        <f t="shared" si="0"/>
        <v>134083944</v>
      </c>
      <c r="C6" s="20">
        <v>2947760</v>
      </c>
      <c r="D6" s="20">
        <v>128098733</v>
      </c>
      <c r="E6" s="20">
        <v>2635</v>
      </c>
      <c r="F6" s="20">
        <v>3034469</v>
      </c>
      <c r="G6" s="20">
        <v>347</v>
      </c>
      <c r="H6" s="21">
        <f t="shared" si="1"/>
        <v>134083944</v>
      </c>
      <c r="I6" s="22">
        <v>134058929</v>
      </c>
      <c r="J6" s="22">
        <v>25015</v>
      </c>
      <c r="K6" s="21">
        <f t="shared" si="2"/>
        <v>134083944</v>
      </c>
      <c r="L6" s="23">
        <v>122115190</v>
      </c>
      <c r="M6" s="24">
        <v>11968754</v>
      </c>
      <c r="N6" s="21">
        <f t="shared" si="3"/>
        <v>134083944</v>
      </c>
      <c r="O6" s="24">
        <v>130902608</v>
      </c>
      <c r="P6" s="24">
        <v>1444376</v>
      </c>
      <c r="Q6" s="24">
        <v>958304</v>
      </c>
      <c r="R6" s="24">
        <v>401208</v>
      </c>
      <c r="S6" s="24">
        <v>205827</v>
      </c>
      <c r="T6" s="24">
        <v>107773</v>
      </c>
      <c r="U6" s="24">
        <v>63848</v>
      </c>
      <c r="V6" s="25">
        <f t="shared" si="4"/>
        <v>134083944</v>
      </c>
      <c r="W6" s="24">
        <v>133912323</v>
      </c>
      <c r="X6" s="26">
        <v>171621</v>
      </c>
      <c r="Y6" s="25">
        <f t="shared" si="5"/>
        <v>134083944</v>
      </c>
      <c r="Z6" s="24">
        <v>73068198</v>
      </c>
      <c r="AA6" s="24">
        <v>19540041</v>
      </c>
      <c r="AB6" s="24">
        <v>40184086</v>
      </c>
      <c r="AC6" s="24">
        <v>680869</v>
      </c>
      <c r="AD6" s="24">
        <v>610750</v>
      </c>
      <c r="AE6" s="25">
        <f t="shared" si="6"/>
        <v>134083944</v>
      </c>
      <c r="AF6" s="24">
        <v>133031038</v>
      </c>
      <c r="AG6" s="26">
        <v>1052906</v>
      </c>
      <c r="AH6" s="25">
        <f t="shared" si="7"/>
        <v>134083944</v>
      </c>
      <c r="AI6" s="22">
        <v>0</v>
      </c>
      <c r="AJ6" s="22">
        <v>18530998</v>
      </c>
      <c r="AK6" s="22">
        <v>27088696</v>
      </c>
      <c r="AL6" s="22">
        <v>88464250</v>
      </c>
      <c r="AM6" s="25">
        <f t="shared" si="8"/>
        <v>134083944</v>
      </c>
      <c r="AN6" s="27"/>
      <c r="AO6" s="28"/>
    </row>
    <row r="7" spans="1:41" ht="15">
      <c r="A7" s="18">
        <v>41608</v>
      </c>
      <c r="B7" s="19">
        <f t="shared" si="0"/>
        <v>140510323</v>
      </c>
      <c r="C7" s="20">
        <v>2970484</v>
      </c>
      <c r="D7" s="20">
        <v>134475296</v>
      </c>
      <c r="E7" s="20">
        <v>2742</v>
      </c>
      <c r="F7" s="20">
        <v>3061454</v>
      </c>
      <c r="G7" s="20">
        <v>347</v>
      </c>
      <c r="H7" s="21">
        <f t="shared" si="1"/>
        <v>140510323</v>
      </c>
      <c r="I7" s="22">
        <v>140485022</v>
      </c>
      <c r="J7" s="22">
        <v>25301</v>
      </c>
      <c r="K7" s="21">
        <f t="shared" si="2"/>
        <v>140510323</v>
      </c>
      <c r="L7" s="23">
        <v>128172907</v>
      </c>
      <c r="M7" s="24">
        <v>12337416</v>
      </c>
      <c r="N7" s="21">
        <f t="shared" si="3"/>
        <v>140510323</v>
      </c>
      <c r="O7" s="24">
        <v>137291827</v>
      </c>
      <c r="P7" s="24">
        <v>1459456</v>
      </c>
      <c r="Q7" s="24">
        <v>968588</v>
      </c>
      <c r="R7" s="24">
        <v>406434</v>
      </c>
      <c r="S7" s="24">
        <v>209698</v>
      </c>
      <c r="T7" s="24">
        <v>109828</v>
      </c>
      <c r="U7" s="24">
        <v>64492</v>
      </c>
      <c r="V7" s="25">
        <f t="shared" si="4"/>
        <v>140510323</v>
      </c>
      <c r="W7" s="24">
        <v>140336003</v>
      </c>
      <c r="X7" s="26">
        <v>174320</v>
      </c>
      <c r="Y7" s="25">
        <f t="shared" si="5"/>
        <v>140510323</v>
      </c>
      <c r="Z7" s="24">
        <v>74390243</v>
      </c>
      <c r="AA7" s="24">
        <v>24245734</v>
      </c>
      <c r="AB7" s="24">
        <v>40580032</v>
      </c>
      <c r="AC7" s="24">
        <v>683155</v>
      </c>
      <c r="AD7" s="24">
        <v>611159</v>
      </c>
      <c r="AE7" s="25">
        <f t="shared" si="6"/>
        <v>140510323</v>
      </c>
      <c r="AF7" s="24">
        <v>139457414</v>
      </c>
      <c r="AG7" s="26">
        <v>1052909</v>
      </c>
      <c r="AH7" s="25">
        <f t="shared" si="7"/>
        <v>140510323</v>
      </c>
      <c r="AI7" s="22">
        <v>0</v>
      </c>
      <c r="AJ7" s="22">
        <v>19999432</v>
      </c>
      <c r="AK7" s="22">
        <v>30977118</v>
      </c>
      <c r="AL7" s="22">
        <v>89533773</v>
      </c>
      <c r="AM7" s="25">
        <f t="shared" si="8"/>
        <v>140510323</v>
      </c>
      <c r="AN7" s="27"/>
      <c r="AO7" s="28"/>
    </row>
    <row r="8" spans="1:41" ht="15">
      <c r="A8" s="18">
        <v>41639</v>
      </c>
      <c r="B8" s="19">
        <f t="shared" si="0"/>
        <v>147626510</v>
      </c>
      <c r="C8" s="20">
        <v>2950120</v>
      </c>
      <c r="D8" s="20">
        <v>141532159</v>
      </c>
      <c r="E8" s="20">
        <v>4712</v>
      </c>
      <c r="F8" s="20">
        <v>3139231</v>
      </c>
      <c r="G8" s="20">
        <v>288</v>
      </c>
      <c r="H8" s="21">
        <f t="shared" si="1"/>
        <v>147626510</v>
      </c>
      <c r="I8" s="22">
        <v>147600591</v>
      </c>
      <c r="J8" s="22">
        <v>25919</v>
      </c>
      <c r="K8" s="21">
        <f t="shared" si="2"/>
        <v>147626510</v>
      </c>
      <c r="L8" s="23">
        <v>134250016</v>
      </c>
      <c r="M8" s="24">
        <v>13376494</v>
      </c>
      <c r="N8" s="21">
        <f t="shared" si="3"/>
        <v>147626510</v>
      </c>
      <c r="O8" s="24">
        <v>144263916</v>
      </c>
      <c r="P8" s="24">
        <v>1506582</v>
      </c>
      <c r="Q8" s="24">
        <v>1019699</v>
      </c>
      <c r="R8" s="24">
        <v>431809</v>
      </c>
      <c r="S8" s="24">
        <v>218969</v>
      </c>
      <c r="T8" s="24">
        <v>117912</v>
      </c>
      <c r="U8" s="24">
        <v>67623</v>
      </c>
      <c r="V8" s="25">
        <f t="shared" si="4"/>
        <v>147626510</v>
      </c>
      <c r="W8" s="24">
        <v>147440975</v>
      </c>
      <c r="X8" s="26">
        <v>185535</v>
      </c>
      <c r="Y8" s="25">
        <f t="shared" si="5"/>
        <v>147626510</v>
      </c>
      <c r="Z8" s="24">
        <v>76092058</v>
      </c>
      <c r="AA8" s="24">
        <v>28897945</v>
      </c>
      <c r="AB8" s="24">
        <v>41341635</v>
      </c>
      <c r="AC8" s="24">
        <v>689644</v>
      </c>
      <c r="AD8" s="24">
        <v>605228</v>
      </c>
      <c r="AE8" s="25">
        <f t="shared" si="6"/>
        <v>147626510</v>
      </c>
      <c r="AF8" s="24">
        <v>146574027</v>
      </c>
      <c r="AG8" s="26">
        <v>1052483</v>
      </c>
      <c r="AH8" s="25">
        <f t="shared" si="7"/>
        <v>147626510</v>
      </c>
      <c r="AI8" s="22">
        <v>0</v>
      </c>
      <c r="AJ8" s="22">
        <v>22671367</v>
      </c>
      <c r="AK8" s="22">
        <v>33779271</v>
      </c>
      <c r="AL8" s="22">
        <v>91175872</v>
      </c>
      <c r="AM8" s="25">
        <f t="shared" si="8"/>
        <v>147626510</v>
      </c>
      <c r="AN8" s="27"/>
      <c r="AO8" s="28"/>
    </row>
    <row r="9" spans="1:41" ht="15">
      <c r="A9" s="18">
        <v>41670</v>
      </c>
      <c r="B9" s="19">
        <f t="shared" si="0"/>
        <v>149530751</v>
      </c>
      <c r="C9" s="20">
        <v>2955686</v>
      </c>
      <c r="D9" s="20">
        <v>143400348</v>
      </c>
      <c r="E9" s="20">
        <v>2592</v>
      </c>
      <c r="F9" s="20">
        <v>3171881</v>
      </c>
      <c r="G9" s="20">
        <v>244</v>
      </c>
      <c r="H9" s="21">
        <f t="shared" si="1"/>
        <v>149530751</v>
      </c>
      <c r="I9" s="22">
        <v>149504174</v>
      </c>
      <c r="J9" s="22">
        <v>26577</v>
      </c>
      <c r="K9" s="21">
        <f t="shared" si="2"/>
        <v>149530751</v>
      </c>
      <c r="L9" s="23">
        <v>136094784</v>
      </c>
      <c r="M9" s="24">
        <v>13435967</v>
      </c>
      <c r="N9" s="21">
        <f t="shared" si="3"/>
        <v>149530751</v>
      </c>
      <c r="O9" s="24">
        <v>146215523</v>
      </c>
      <c r="P9" s="24">
        <v>1495836</v>
      </c>
      <c r="Q9" s="24">
        <v>1001776</v>
      </c>
      <c r="R9" s="24">
        <v>424066</v>
      </c>
      <c r="S9" s="24">
        <v>214066</v>
      </c>
      <c r="T9" s="24">
        <v>114014</v>
      </c>
      <c r="U9" s="24">
        <v>65470</v>
      </c>
      <c r="V9" s="25">
        <f t="shared" si="4"/>
        <v>149530751</v>
      </c>
      <c r="W9" s="24">
        <v>149351267</v>
      </c>
      <c r="X9" s="26">
        <v>179484</v>
      </c>
      <c r="Y9" s="25">
        <f t="shared" si="5"/>
        <v>149530751</v>
      </c>
      <c r="Z9" s="24">
        <v>77433006</v>
      </c>
      <c r="AA9" s="24">
        <v>29089807</v>
      </c>
      <c r="AB9" s="24">
        <v>41715873</v>
      </c>
      <c r="AC9" s="24">
        <v>694378</v>
      </c>
      <c r="AD9" s="24">
        <v>597687</v>
      </c>
      <c r="AE9" s="25">
        <f t="shared" si="6"/>
        <v>149530751</v>
      </c>
      <c r="AF9" s="24">
        <v>148475397</v>
      </c>
      <c r="AG9" s="26">
        <v>1055354</v>
      </c>
      <c r="AH9" s="25">
        <f t="shared" si="7"/>
        <v>149530751</v>
      </c>
      <c r="AI9" s="22">
        <v>0</v>
      </c>
      <c r="AJ9" s="22">
        <v>22874472</v>
      </c>
      <c r="AK9" s="22">
        <v>34101322</v>
      </c>
      <c r="AL9" s="22">
        <v>92554957</v>
      </c>
      <c r="AM9" s="25">
        <f t="shared" si="8"/>
        <v>149530751</v>
      </c>
      <c r="AN9" s="27"/>
      <c r="AO9" s="28"/>
    </row>
    <row r="10" spans="1:41" ht="15">
      <c r="A10" s="18">
        <v>41698</v>
      </c>
      <c r="B10" s="19">
        <f t="shared" si="0"/>
        <v>150736550</v>
      </c>
      <c r="C10" s="20">
        <v>2970378</v>
      </c>
      <c r="D10" s="20">
        <v>144574952</v>
      </c>
      <c r="E10" s="20">
        <v>3093</v>
      </c>
      <c r="F10" s="20">
        <v>3187900</v>
      </c>
      <c r="G10" s="20">
        <v>227</v>
      </c>
      <c r="H10" s="21">
        <f t="shared" si="1"/>
        <v>150736550</v>
      </c>
      <c r="I10" s="22">
        <v>150710069</v>
      </c>
      <c r="J10" s="22">
        <v>26481</v>
      </c>
      <c r="K10" s="21">
        <f t="shared" si="2"/>
        <v>150736550</v>
      </c>
      <c r="L10" s="23">
        <v>137118643</v>
      </c>
      <c r="M10" s="24">
        <v>13617907</v>
      </c>
      <c r="N10" s="21">
        <f t="shared" si="3"/>
        <v>150736550</v>
      </c>
      <c r="O10" s="24">
        <v>147422620</v>
      </c>
      <c r="P10" s="24">
        <v>1496140</v>
      </c>
      <c r="Q10" s="24">
        <v>1002268</v>
      </c>
      <c r="R10" s="24">
        <v>423118</v>
      </c>
      <c r="S10" s="24">
        <v>213237</v>
      </c>
      <c r="T10" s="24">
        <v>113649</v>
      </c>
      <c r="U10" s="24">
        <v>65518</v>
      </c>
      <c r="V10" s="25">
        <f t="shared" si="4"/>
        <v>150736550</v>
      </c>
      <c r="W10" s="24">
        <v>150557383</v>
      </c>
      <c r="X10" s="26">
        <v>179167</v>
      </c>
      <c r="Y10" s="25">
        <f t="shared" si="5"/>
        <v>150736550</v>
      </c>
      <c r="Z10" s="24">
        <v>78444128</v>
      </c>
      <c r="AA10" s="24">
        <v>28963118</v>
      </c>
      <c r="AB10" s="24">
        <v>42039004</v>
      </c>
      <c r="AC10" s="24">
        <v>699390</v>
      </c>
      <c r="AD10" s="24">
        <v>590910</v>
      </c>
      <c r="AE10" s="25">
        <f t="shared" si="6"/>
        <v>150736550</v>
      </c>
      <c r="AF10" s="24">
        <v>149673922</v>
      </c>
      <c r="AG10" s="26">
        <v>1062628</v>
      </c>
      <c r="AH10" s="25">
        <f t="shared" si="7"/>
        <v>150736550</v>
      </c>
      <c r="AI10" s="22">
        <v>0</v>
      </c>
      <c r="AJ10" s="22">
        <v>22728624</v>
      </c>
      <c r="AK10" s="22">
        <v>34351950</v>
      </c>
      <c r="AL10" s="22">
        <v>93655976</v>
      </c>
      <c r="AM10" s="25">
        <f t="shared" si="8"/>
        <v>150736550</v>
      </c>
      <c r="AN10" s="27"/>
      <c r="AO10" s="28"/>
    </row>
    <row r="11" spans="1:41" ht="15">
      <c r="A11" s="18">
        <v>41729</v>
      </c>
      <c r="B11" s="19">
        <f t="shared" si="0"/>
        <v>148368994</v>
      </c>
      <c r="C11" s="20">
        <v>2983752</v>
      </c>
      <c r="D11" s="20">
        <v>142165824</v>
      </c>
      <c r="E11" s="20">
        <v>4707</v>
      </c>
      <c r="F11" s="20">
        <v>3214484</v>
      </c>
      <c r="G11" s="20">
        <v>227</v>
      </c>
      <c r="H11" s="21">
        <f t="shared" si="1"/>
        <v>148368994</v>
      </c>
      <c r="I11" s="22">
        <v>148342861</v>
      </c>
      <c r="J11" s="22">
        <v>26133</v>
      </c>
      <c r="K11" s="21">
        <f t="shared" si="2"/>
        <v>148368994</v>
      </c>
      <c r="L11" s="23">
        <v>134585399</v>
      </c>
      <c r="M11" s="24">
        <v>13783595</v>
      </c>
      <c r="N11" s="21">
        <f t="shared" si="3"/>
        <v>148368994</v>
      </c>
      <c r="O11" s="24">
        <v>145042740</v>
      </c>
      <c r="P11" s="24">
        <v>1508486</v>
      </c>
      <c r="Q11" s="24">
        <v>1004994</v>
      </c>
      <c r="R11" s="24">
        <v>418795</v>
      </c>
      <c r="S11" s="24">
        <v>214716</v>
      </c>
      <c r="T11" s="24">
        <v>113061</v>
      </c>
      <c r="U11" s="24">
        <v>66202</v>
      </c>
      <c r="V11" s="25">
        <f t="shared" si="4"/>
        <v>148368994</v>
      </c>
      <c r="W11" s="24">
        <v>148189731</v>
      </c>
      <c r="X11" s="26">
        <v>179263</v>
      </c>
      <c r="Y11" s="25">
        <f t="shared" si="5"/>
        <v>148368994</v>
      </c>
      <c r="Z11" s="24">
        <v>75869145</v>
      </c>
      <c r="AA11" s="24">
        <v>28836643</v>
      </c>
      <c r="AB11" s="24">
        <v>42370599</v>
      </c>
      <c r="AC11" s="24">
        <v>704005</v>
      </c>
      <c r="AD11" s="24">
        <v>588602</v>
      </c>
      <c r="AE11" s="25">
        <f t="shared" si="6"/>
        <v>148368994</v>
      </c>
      <c r="AF11" s="24">
        <v>147294935</v>
      </c>
      <c r="AG11" s="26">
        <v>1074059</v>
      </c>
      <c r="AH11" s="25">
        <f t="shared" si="7"/>
        <v>148368994</v>
      </c>
      <c r="AI11" s="22">
        <v>0</v>
      </c>
      <c r="AJ11" s="22">
        <v>22506395</v>
      </c>
      <c r="AK11" s="22">
        <v>34689162</v>
      </c>
      <c r="AL11" s="22">
        <v>91173437</v>
      </c>
      <c r="AM11" s="25">
        <f t="shared" si="8"/>
        <v>148368994</v>
      </c>
      <c r="AN11" s="27"/>
      <c r="AO11" s="28"/>
    </row>
    <row r="12" spans="1:41" ht="15">
      <c r="A12" s="18">
        <v>41759</v>
      </c>
      <c r="B12" s="19">
        <f t="shared" si="0"/>
        <v>150569713</v>
      </c>
      <c r="C12" s="20">
        <v>3006116</v>
      </c>
      <c r="D12" s="20">
        <v>144323703</v>
      </c>
      <c r="E12" s="20">
        <v>3116</v>
      </c>
      <c r="F12" s="20">
        <v>3236538</v>
      </c>
      <c r="G12" s="20">
        <v>240</v>
      </c>
      <c r="H12" s="21">
        <f t="shared" si="1"/>
        <v>150569713</v>
      </c>
      <c r="I12" s="22">
        <v>150543578</v>
      </c>
      <c r="J12" s="22">
        <v>26135</v>
      </c>
      <c r="K12" s="21">
        <f t="shared" si="2"/>
        <v>150569713</v>
      </c>
      <c r="L12" s="23">
        <v>136581636</v>
      </c>
      <c r="M12" s="24">
        <v>13988077</v>
      </c>
      <c r="N12" s="21">
        <f t="shared" si="3"/>
        <v>150569713</v>
      </c>
      <c r="O12" s="24">
        <v>147241687</v>
      </c>
      <c r="P12" s="24">
        <v>1507924</v>
      </c>
      <c r="Q12" s="24">
        <v>1002626</v>
      </c>
      <c r="R12" s="24">
        <v>422858</v>
      </c>
      <c r="S12" s="24">
        <v>213272</v>
      </c>
      <c r="T12" s="24">
        <v>114305</v>
      </c>
      <c r="U12" s="24">
        <v>67041</v>
      </c>
      <c r="V12" s="25">
        <f t="shared" si="4"/>
        <v>150569713</v>
      </c>
      <c r="W12" s="24">
        <v>150388367</v>
      </c>
      <c r="X12" s="26">
        <v>181346</v>
      </c>
      <c r="Y12" s="25">
        <f t="shared" si="5"/>
        <v>150569713</v>
      </c>
      <c r="Z12" s="24">
        <v>76997342</v>
      </c>
      <c r="AA12" s="24">
        <v>29463143</v>
      </c>
      <c r="AB12" s="24">
        <v>42810921</v>
      </c>
      <c r="AC12" s="24">
        <v>710161</v>
      </c>
      <c r="AD12" s="24">
        <v>588146</v>
      </c>
      <c r="AE12" s="25">
        <f t="shared" si="6"/>
        <v>150569713</v>
      </c>
      <c r="AF12" s="24">
        <v>149494907</v>
      </c>
      <c r="AG12" s="26">
        <v>1074806</v>
      </c>
      <c r="AH12" s="25">
        <f t="shared" si="7"/>
        <v>150569713</v>
      </c>
      <c r="AI12" s="22">
        <v>0</v>
      </c>
      <c r="AJ12" s="22">
        <v>23137791</v>
      </c>
      <c r="AK12" s="22">
        <v>35006720</v>
      </c>
      <c r="AL12" s="22">
        <v>92425202</v>
      </c>
      <c r="AM12" s="25">
        <f t="shared" si="8"/>
        <v>150569713</v>
      </c>
      <c r="AN12" s="27"/>
      <c r="AO12" s="28"/>
    </row>
    <row r="13" spans="1:41" ht="15">
      <c r="A13" s="18">
        <v>41790</v>
      </c>
      <c r="B13" s="19">
        <f t="shared" si="0"/>
        <v>151524434</v>
      </c>
      <c r="C13" s="20">
        <v>2996220</v>
      </c>
      <c r="D13" s="20">
        <v>145274876</v>
      </c>
      <c r="E13" s="20">
        <v>3268</v>
      </c>
      <c r="F13" s="20">
        <v>3249851</v>
      </c>
      <c r="G13" s="20">
        <v>219</v>
      </c>
      <c r="H13" s="21">
        <f t="shared" si="1"/>
        <v>151524434</v>
      </c>
      <c r="I13" s="22">
        <v>151497853</v>
      </c>
      <c r="J13" s="22">
        <v>26581</v>
      </c>
      <c r="K13" s="21">
        <f t="shared" si="2"/>
        <v>151524434</v>
      </c>
      <c r="L13" s="23">
        <v>137346800</v>
      </c>
      <c r="M13" s="24">
        <v>14177634</v>
      </c>
      <c r="N13" s="21">
        <f t="shared" si="3"/>
        <v>151524434</v>
      </c>
      <c r="O13" s="24">
        <v>148187416</v>
      </c>
      <c r="P13" s="24">
        <v>1505982</v>
      </c>
      <c r="Q13" s="24">
        <v>1005728</v>
      </c>
      <c r="R13" s="24">
        <v>425859</v>
      </c>
      <c r="S13" s="24">
        <v>215889</v>
      </c>
      <c r="T13" s="24">
        <v>115365</v>
      </c>
      <c r="U13" s="24">
        <v>68195</v>
      </c>
      <c r="V13" s="25">
        <f t="shared" si="4"/>
        <v>151524434</v>
      </c>
      <c r="W13" s="24">
        <v>151340874</v>
      </c>
      <c r="X13" s="26">
        <v>183560</v>
      </c>
      <c r="Y13" s="25">
        <f t="shared" si="5"/>
        <v>151524434</v>
      </c>
      <c r="Z13" s="24">
        <v>77888812</v>
      </c>
      <c r="AA13" s="24">
        <v>28786568</v>
      </c>
      <c r="AB13" s="24">
        <v>43573932</v>
      </c>
      <c r="AC13" s="24">
        <v>694278</v>
      </c>
      <c r="AD13" s="24">
        <v>580844</v>
      </c>
      <c r="AE13" s="25">
        <f t="shared" si="6"/>
        <v>151524434</v>
      </c>
      <c r="AF13" s="24">
        <v>150440995</v>
      </c>
      <c r="AG13" s="26">
        <v>1083439</v>
      </c>
      <c r="AH13" s="25">
        <f t="shared" si="7"/>
        <v>151524434</v>
      </c>
      <c r="AI13" s="22">
        <v>0</v>
      </c>
      <c r="AJ13" s="22">
        <v>22407751</v>
      </c>
      <c r="AK13" s="22">
        <v>35283972</v>
      </c>
      <c r="AL13" s="22">
        <v>93832711</v>
      </c>
      <c r="AM13" s="25">
        <f t="shared" si="8"/>
        <v>151524434</v>
      </c>
      <c r="AN13" s="27"/>
      <c r="AO13" s="28"/>
    </row>
    <row r="14" spans="1:41" ht="15">
      <c r="A14" s="18">
        <v>41820</v>
      </c>
      <c r="B14" s="19">
        <f t="shared" si="0"/>
        <v>152393228</v>
      </c>
      <c r="C14" s="20">
        <v>3060195</v>
      </c>
      <c r="D14" s="20">
        <v>146061890</v>
      </c>
      <c r="E14" s="20">
        <v>3869</v>
      </c>
      <c r="F14" s="20">
        <v>3267069</v>
      </c>
      <c r="G14" s="20">
        <v>205</v>
      </c>
      <c r="H14" s="21">
        <f t="shared" si="1"/>
        <v>152393228</v>
      </c>
      <c r="I14" s="22">
        <v>152366568</v>
      </c>
      <c r="J14" s="22">
        <v>26660</v>
      </c>
      <c r="K14" s="21">
        <f t="shared" si="2"/>
        <v>152393228</v>
      </c>
      <c r="L14" s="23">
        <v>138455172</v>
      </c>
      <c r="M14" s="24">
        <v>13938056</v>
      </c>
      <c r="N14" s="21">
        <f t="shared" si="3"/>
        <v>152393228</v>
      </c>
      <c r="O14" s="24">
        <v>149025546</v>
      </c>
      <c r="P14" s="24">
        <v>1509752</v>
      </c>
      <c r="Q14" s="24">
        <v>1015231</v>
      </c>
      <c r="R14" s="24">
        <v>432318</v>
      </c>
      <c r="S14" s="24">
        <v>221088</v>
      </c>
      <c r="T14" s="24">
        <v>118861</v>
      </c>
      <c r="U14" s="24">
        <v>70432</v>
      </c>
      <c r="V14" s="25">
        <f t="shared" si="4"/>
        <v>152393228</v>
      </c>
      <c r="W14" s="24">
        <v>152203935</v>
      </c>
      <c r="X14" s="26">
        <v>189293</v>
      </c>
      <c r="Y14" s="25">
        <f t="shared" si="5"/>
        <v>152393228</v>
      </c>
      <c r="Z14" s="24">
        <v>79390201</v>
      </c>
      <c r="AA14" s="24">
        <v>27910096</v>
      </c>
      <c r="AB14" s="24">
        <v>43813873</v>
      </c>
      <c r="AC14" s="24">
        <v>698606</v>
      </c>
      <c r="AD14" s="24">
        <v>580452</v>
      </c>
      <c r="AE14" s="25">
        <f t="shared" si="6"/>
        <v>152393228</v>
      </c>
      <c r="AF14" s="24">
        <v>151306900</v>
      </c>
      <c r="AG14" s="26">
        <v>1086328</v>
      </c>
      <c r="AH14" s="25">
        <f t="shared" si="7"/>
        <v>152393228</v>
      </c>
      <c r="AI14" s="22">
        <v>0</v>
      </c>
      <c r="AJ14" s="22">
        <v>22226065</v>
      </c>
      <c r="AK14" s="22">
        <v>34684479</v>
      </c>
      <c r="AL14" s="22">
        <v>95482684</v>
      </c>
      <c r="AM14" s="25">
        <f t="shared" si="8"/>
        <v>152393228</v>
      </c>
      <c r="AN14" s="27"/>
      <c r="AO14" s="28"/>
    </row>
    <row r="15" spans="1:41" ht="15">
      <c r="A15" s="18">
        <v>41851</v>
      </c>
      <c r="B15" s="19">
        <f t="shared" si="0"/>
        <v>152873513</v>
      </c>
      <c r="C15" s="20">
        <v>3000031</v>
      </c>
      <c r="D15" s="20">
        <v>146560193</v>
      </c>
      <c r="E15" s="20">
        <v>3997</v>
      </c>
      <c r="F15" s="20">
        <v>3309103</v>
      </c>
      <c r="G15" s="20">
        <v>189</v>
      </c>
      <c r="H15" s="21">
        <f t="shared" si="1"/>
        <v>152873513</v>
      </c>
      <c r="I15" s="22">
        <v>152847199</v>
      </c>
      <c r="J15" s="22">
        <v>26314</v>
      </c>
      <c r="K15" s="21">
        <f t="shared" si="2"/>
        <v>152873513</v>
      </c>
      <c r="L15" s="23">
        <v>137325581</v>
      </c>
      <c r="M15" s="24">
        <v>15547932</v>
      </c>
      <c r="N15" s="21">
        <f t="shared" si="3"/>
        <v>152873513</v>
      </c>
      <c r="O15" s="24">
        <v>149427407</v>
      </c>
      <c r="P15" s="24">
        <v>1562910</v>
      </c>
      <c r="Q15" s="24">
        <v>1036834</v>
      </c>
      <c r="R15" s="24">
        <v>436720</v>
      </c>
      <c r="S15" s="24">
        <v>222472</v>
      </c>
      <c r="T15" s="24">
        <v>118140</v>
      </c>
      <c r="U15" s="24">
        <v>69030</v>
      </c>
      <c r="V15" s="25">
        <f t="shared" si="4"/>
        <v>152873513</v>
      </c>
      <c r="W15" s="24">
        <v>152686343</v>
      </c>
      <c r="X15" s="26">
        <v>187170</v>
      </c>
      <c r="Y15" s="25">
        <f t="shared" si="5"/>
        <v>152873513</v>
      </c>
      <c r="Z15" s="24">
        <v>80023510</v>
      </c>
      <c r="AA15" s="24">
        <v>27872851</v>
      </c>
      <c r="AB15" s="24">
        <v>43695937</v>
      </c>
      <c r="AC15" s="24">
        <v>709470</v>
      </c>
      <c r="AD15" s="24">
        <v>571745</v>
      </c>
      <c r="AE15" s="25">
        <f t="shared" si="6"/>
        <v>152873513</v>
      </c>
      <c r="AF15" s="24">
        <v>151793425</v>
      </c>
      <c r="AG15" s="26">
        <v>1080088</v>
      </c>
      <c r="AH15" s="25">
        <f t="shared" si="7"/>
        <v>152873513</v>
      </c>
      <c r="AI15" s="22">
        <v>0</v>
      </c>
      <c r="AJ15" s="22">
        <v>22168624</v>
      </c>
      <c r="AK15" s="22">
        <v>35012334</v>
      </c>
      <c r="AL15" s="22">
        <v>95692555</v>
      </c>
      <c r="AM15" s="25">
        <f t="shared" si="8"/>
        <v>152873513</v>
      </c>
      <c r="AN15" s="27"/>
      <c r="AO15" s="28"/>
    </row>
    <row r="16" spans="1:41" ht="15">
      <c r="A16" s="18">
        <v>41882</v>
      </c>
      <c r="B16" s="19">
        <f t="shared" si="0"/>
        <v>154154607</v>
      </c>
      <c r="C16" s="20">
        <v>3014589</v>
      </c>
      <c r="D16" s="20">
        <v>147862697</v>
      </c>
      <c r="E16" s="20">
        <v>3404</v>
      </c>
      <c r="F16" s="20">
        <v>3273739</v>
      </c>
      <c r="G16" s="20">
        <v>178</v>
      </c>
      <c r="H16" s="21">
        <f t="shared" si="1"/>
        <v>154154607</v>
      </c>
      <c r="I16" s="22">
        <v>154130021</v>
      </c>
      <c r="J16" s="22">
        <v>24586</v>
      </c>
      <c r="K16" s="21">
        <f t="shared" si="2"/>
        <v>154154607</v>
      </c>
      <c r="L16" s="23">
        <v>138636929</v>
      </c>
      <c r="M16" s="24">
        <v>15517678</v>
      </c>
      <c r="N16" s="21">
        <f t="shared" si="3"/>
        <v>154154607</v>
      </c>
      <c r="O16" s="24">
        <v>150693163</v>
      </c>
      <c r="P16" s="24">
        <v>1558235</v>
      </c>
      <c r="Q16" s="24">
        <v>1042395</v>
      </c>
      <c r="R16" s="24">
        <v>443674</v>
      </c>
      <c r="S16" s="24">
        <v>226211</v>
      </c>
      <c r="T16" s="24">
        <v>120252</v>
      </c>
      <c r="U16" s="24">
        <v>70677</v>
      </c>
      <c r="V16" s="25">
        <f t="shared" si="4"/>
        <v>154154607</v>
      </c>
      <c r="W16" s="24">
        <v>153963678</v>
      </c>
      <c r="X16" s="26">
        <v>190929</v>
      </c>
      <c r="Y16" s="25">
        <f t="shared" si="5"/>
        <v>154154607</v>
      </c>
      <c r="Z16" s="24">
        <v>81170194</v>
      </c>
      <c r="AA16" s="24">
        <v>27789990</v>
      </c>
      <c r="AB16" s="24">
        <v>43912782</v>
      </c>
      <c r="AC16" s="24">
        <v>707439</v>
      </c>
      <c r="AD16" s="24">
        <v>574202</v>
      </c>
      <c r="AE16" s="25">
        <f t="shared" si="6"/>
        <v>154154607</v>
      </c>
      <c r="AF16" s="24">
        <v>153073320</v>
      </c>
      <c r="AG16" s="26">
        <v>1081287</v>
      </c>
      <c r="AH16" s="25">
        <f t="shared" si="7"/>
        <v>154154607</v>
      </c>
      <c r="AI16" s="22">
        <v>0</v>
      </c>
      <c r="AJ16" s="22">
        <v>22025418</v>
      </c>
      <c r="AK16" s="22">
        <v>35252259</v>
      </c>
      <c r="AL16" s="22">
        <v>96876930</v>
      </c>
      <c r="AM16" s="25">
        <f t="shared" si="8"/>
        <v>154154607</v>
      </c>
      <c r="AN16" s="27"/>
      <c r="AO16" s="28"/>
    </row>
    <row r="17" spans="1:41" ht="15">
      <c r="A17" s="18">
        <v>41912</v>
      </c>
      <c r="B17" s="19">
        <f t="shared" si="0"/>
        <v>155988842</v>
      </c>
      <c r="C17" s="20">
        <v>3032075</v>
      </c>
      <c r="D17" s="20">
        <v>149651122</v>
      </c>
      <c r="E17" s="20">
        <v>3928</v>
      </c>
      <c r="F17" s="20">
        <v>3301551</v>
      </c>
      <c r="G17" s="20">
        <v>166</v>
      </c>
      <c r="H17" s="21">
        <f t="shared" si="1"/>
        <v>155988842</v>
      </c>
      <c r="I17" s="22">
        <v>155964043</v>
      </c>
      <c r="J17" s="22">
        <v>24799</v>
      </c>
      <c r="K17" s="21">
        <f t="shared" si="2"/>
        <v>155988842</v>
      </c>
      <c r="L17" s="23">
        <v>140275891</v>
      </c>
      <c r="M17" s="24">
        <v>15712951</v>
      </c>
      <c r="N17" s="21">
        <f t="shared" si="3"/>
        <v>155988842</v>
      </c>
      <c r="O17" s="24">
        <v>152500911</v>
      </c>
      <c r="P17" s="24">
        <v>1567434</v>
      </c>
      <c r="Q17" s="24">
        <v>1046493</v>
      </c>
      <c r="R17" s="24">
        <v>448298</v>
      </c>
      <c r="S17" s="24">
        <v>229883</v>
      </c>
      <c r="T17" s="24">
        <v>122617</v>
      </c>
      <c r="U17" s="24">
        <v>73206</v>
      </c>
      <c r="V17" s="25">
        <f t="shared" si="4"/>
        <v>155988842</v>
      </c>
      <c r="W17" s="24">
        <v>155793019</v>
      </c>
      <c r="X17" s="26">
        <v>195823</v>
      </c>
      <c r="Y17" s="25">
        <f t="shared" si="5"/>
        <v>155988842</v>
      </c>
      <c r="Z17" s="24">
        <v>82465553</v>
      </c>
      <c r="AA17" s="24">
        <v>27992562</v>
      </c>
      <c r="AB17" s="24">
        <v>44315771</v>
      </c>
      <c r="AC17" s="24">
        <v>637004</v>
      </c>
      <c r="AD17" s="24">
        <v>577952</v>
      </c>
      <c r="AE17" s="25">
        <f t="shared" si="6"/>
        <v>155988842</v>
      </c>
      <c r="AF17" s="24">
        <v>154907722</v>
      </c>
      <c r="AG17" s="26">
        <v>1081120</v>
      </c>
      <c r="AH17" s="25">
        <f t="shared" si="7"/>
        <v>155988842</v>
      </c>
      <c r="AI17" s="22">
        <v>0</v>
      </c>
      <c r="AJ17" s="22">
        <v>21962544</v>
      </c>
      <c r="AK17" s="22">
        <v>35791234</v>
      </c>
      <c r="AL17" s="22">
        <v>98235064</v>
      </c>
      <c r="AM17" s="25">
        <f t="shared" si="8"/>
        <v>155988842</v>
      </c>
      <c r="AN17" s="27"/>
      <c r="AO17" s="28"/>
    </row>
    <row r="18" spans="1:41" ht="15">
      <c r="A18" s="18">
        <v>41943</v>
      </c>
      <c r="B18" s="19">
        <f t="shared" si="0"/>
        <v>157844206</v>
      </c>
      <c r="C18" s="20">
        <v>3062874</v>
      </c>
      <c r="D18" s="20">
        <v>151451602</v>
      </c>
      <c r="E18" s="20">
        <v>3698</v>
      </c>
      <c r="F18" s="20">
        <v>3325848</v>
      </c>
      <c r="G18" s="20">
        <v>184</v>
      </c>
      <c r="H18" s="21">
        <f t="shared" si="1"/>
        <v>157844206</v>
      </c>
      <c r="I18" s="22">
        <v>157817981</v>
      </c>
      <c r="J18" s="22">
        <v>26225</v>
      </c>
      <c r="K18" s="21">
        <f t="shared" si="2"/>
        <v>157844206</v>
      </c>
      <c r="L18" s="23">
        <v>141742325</v>
      </c>
      <c r="M18" s="24">
        <v>16101881</v>
      </c>
      <c r="N18" s="21">
        <f t="shared" si="3"/>
        <v>157844206</v>
      </c>
      <c r="O18" s="24">
        <v>154348496</v>
      </c>
      <c r="P18" s="24">
        <v>1571999</v>
      </c>
      <c r="Q18" s="24">
        <v>1050702</v>
      </c>
      <c r="R18" s="24">
        <v>445599</v>
      </c>
      <c r="S18" s="24">
        <v>228692</v>
      </c>
      <c r="T18" s="24">
        <v>124764</v>
      </c>
      <c r="U18" s="24">
        <v>73954</v>
      </c>
      <c r="V18" s="25">
        <f t="shared" si="4"/>
        <v>157844206</v>
      </c>
      <c r="W18" s="24">
        <v>157645488</v>
      </c>
      <c r="X18" s="26">
        <v>198718</v>
      </c>
      <c r="Y18" s="25">
        <f t="shared" si="5"/>
        <v>157844206</v>
      </c>
      <c r="Z18" s="24">
        <v>83700149</v>
      </c>
      <c r="AA18" s="24">
        <v>28199509</v>
      </c>
      <c r="AB18" s="24">
        <v>44728611</v>
      </c>
      <c r="AC18" s="24">
        <v>643596</v>
      </c>
      <c r="AD18" s="24">
        <v>572341</v>
      </c>
      <c r="AE18" s="25">
        <f t="shared" si="6"/>
        <v>157844206</v>
      </c>
      <c r="AF18" s="24">
        <v>156762281</v>
      </c>
      <c r="AG18" s="26">
        <v>1081925</v>
      </c>
      <c r="AH18" s="25">
        <f t="shared" si="7"/>
        <v>157844206</v>
      </c>
      <c r="AI18" s="22">
        <v>0</v>
      </c>
      <c r="AJ18" s="22">
        <v>22101000</v>
      </c>
      <c r="AK18" s="22">
        <v>36181011</v>
      </c>
      <c r="AL18" s="22">
        <v>99562195</v>
      </c>
      <c r="AM18" s="25">
        <f t="shared" si="8"/>
        <v>157844206</v>
      </c>
      <c r="AN18" s="27"/>
      <c r="AO18" s="28"/>
    </row>
    <row r="19" spans="1:41" ht="15">
      <c r="A19" s="18">
        <v>41973</v>
      </c>
      <c r="B19" s="19">
        <f t="shared" si="0"/>
        <v>159287812</v>
      </c>
      <c r="C19" s="20">
        <v>3076838</v>
      </c>
      <c r="D19" s="20">
        <v>152843368</v>
      </c>
      <c r="E19" s="20">
        <v>3710</v>
      </c>
      <c r="F19" s="20">
        <v>3363729</v>
      </c>
      <c r="G19" s="20">
        <v>167</v>
      </c>
      <c r="H19" s="21">
        <f t="shared" si="1"/>
        <v>159287812</v>
      </c>
      <c r="I19" s="22">
        <v>159261410</v>
      </c>
      <c r="J19" s="22">
        <v>26402</v>
      </c>
      <c r="K19" s="21">
        <f t="shared" si="2"/>
        <v>159287812</v>
      </c>
      <c r="L19" s="23">
        <v>142902254</v>
      </c>
      <c r="M19" s="24">
        <v>16385558</v>
      </c>
      <c r="N19" s="21">
        <f t="shared" si="3"/>
        <v>159287812</v>
      </c>
      <c r="O19" s="24">
        <v>155758574</v>
      </c>
      <c r="P19" s="24">
        <v>1580532</v>
      </c>
      <c r="Q19" s="24">
        <v>1061273</v>
      </c>
      <c r="R19" s="24">
        <v>449963</v>
      </c>
      <c r="S19" s="24">
        <v>232630</v>
      </c>
      <c r="T19" s="24">
        <v>129386</v>
      </c>
      <c r="U19" s="24">
        <v>75454</v>
      </c>
      <c r="V19" s="25">
        <f t="shared" si="4"/>
        <v>159287812</v>
      </c>
      <c r="W19" s="24">
        <v>159082972</v>
      </c>
      <c r="X19" s="26">
        <v>204840</v>
      </c>
      <c r="Y19" s="25">
        <f t="shared" si="5"/>
        <v>159287812</v>
      </c>
      <c r="Z19" s="24">
        <v>84883407</v>
      </c>
      <c r="AA19" s="24">
        <v>28062937</v>
      </c>
      <c r="AB19" s="24">
        <v>45130967</v>
      </c>
      <c r="AC19" s="24">
        <v>643709</v>
      </c>
      <c r="AD19" s="24">
        <v>566792</v>
      </c>
      <c r="AE19" s="25">
        <f t="shared" si="6"/>
        <v>159287812</v>
      </c>
      <c r="AF19" s="24">
        <v>158202432</v>
      </c>
      <c r="AG19" s="26">
        <v>1085380</v>
      </c>
      <c r="AH19" s="25">
        <f t="shared" si="7"/>
        <v>159287812</v>
      </c>
      <c r="AI19" s="22">
        <v>0</v>
      </c>
      <c r="AJ19" s="22">
        <v>22295537</v>
      </c>
      <c r="AK19" s="22">
        <v>36155417</v>
      </c>
      <c r="AL19" s="22">
        <v>100836858</v>
      </c>
      <c r="AM19" s="25">
        <f t="shared" si="8"/>
        <v>159287812</v>
      </c>
      <c r="AN19" s="27"/>
      <c r="AO19" s="28"/>
    </row>
    <row r="20" spans="1:41" ht="15">
      <c r="A20" s="18">
        <v>42004</v>
      </c>
      <c r="B20" s="19">
        <f t="shared" si="0"/>
        <v>160881757</v>
      </c>
      <c r="C20" s="20">
        <v>3083325</v>
      </c>
      <c r="D20" s="20">
        <v>154361839</v>
      </c>
      <c r="E20" s="20">
        <v>5005</v>
      </c>
      <c r="F20" s="20">
        <v>3431319</v>
      </c>
      <c r="G20" s="20">
        <v>269</v>
      </c>
      <c r="H20" s="21">
        <f t="shared" si="1"/>
        <v>160881757</v>
      </c>
      <c r="I20" s="22">
        <v>160855259</v>
      </c>
      <c r="J20" s="22">
        <v>26498</v>
      </c>
      <c r="K20" s="21">
        <f t="shared" si="2"/>
        <v>160881757</v>
      </c>
      <c r="L20" s="23">
        <v>144283816</v>
      </c>
      <c r="M20" s="24">
        <v>16597941</v>
      </c>
      <c r="N20" s="21">
        <f t="shared" si="3"/>
        <v>160881757</v>
      </c>
      <c r="O20" s="24">
        <v>157199291</v>
      </c>
      <c r="P20" s="24">
        <v>1647426</v>
      </c>
      <c r="Q20" s="24">
        <v>1104479</v>
      </c>
      <c r="R20" s="24">
        <v>471878</v>
      </c>
      <c r="S20" s="24">
        <v>240786</v>
      </c>
      <c r="T20" s="24">
        <v>139494</v>
      </c>
      <c r="U20" s="24">
        <v>78403</v>
      </c>
      <c r="V20" s="25">
        <f t="shared" si="4"/>
        <v>160881757</v>
      </c>
      <c r="W20" s="24">
        <v>160663860</v>
      </c>
      <c r="X20" s="26">
        <v>217897</v>
      </c>
      <c r="Y20" s="25">
        <f t="shared" si="5"/>
        <v>160881757</v>
      </c>
      <c r="Z20" s="24">
        <v>86069343</v>
      </c>
      <c r="AA20" s="24">
        <v>28148629</v>
      </c>
      <c r="AB20" s="24">
        <v>45458268</v>
      </c>
      <c r="AC20" s="24">
        <v>648036</v>
      </c>
      <c r="AD20" s="24">
        <v>557481</v>
      </c>
      <c r="AE20" s="25">
        <f t="shared" si="6"/>
        <v>160881757</v>
      </c>
      <c r="AF20" s="24">
        <v>159800026</v>
      </c>
      <c r="AG20" s="26">
        <v>1081731</v>
      </c>
      <c r="AH20" s="25">
        <f t="shared" si="7"/>
        <v>160881757</v>
      </c>
      <c r="AI20" s="22">
        <v>0</v>
      </c>
      <c r="AJ20" s="22">
        <v>22356283</v>
      </c>
      <c r="AK20" s="22">
        <v>36465806</v>
      </c>
      <c r="AL20" s="22">
        <v>102059668</v>
      </c>
      <c r="AM20" s="25">
        <f t="shared" si="8"/>
        <v>160881757</v>
      </c>
      <c r="AN20" s="27"/>
      <c r="AO20" s="28"/>
    </row>
    <row r="21" spans="1:41" ht="15">
      <c r="A21" s="18">
        <v>42035</v>
      </c>
      <c r="B21" s="19">
        <f t="shared" si="0"/>
        <v>161428538</v>
      </c>
      <c r="C21" s="20">
        <v>2959975</v>
      </c>
      <c r="D21" s="20">
        <v>154870906</v>
      </c>
      <c r="E21" s="20">
        <v>4234</v>
      </c>
      <c r="F21" s="20">
        <v>3593106</v>
      </c>
      <c r="G21" s="20">
        <v>317</v>
      </c>
      <c r="H21" s="21">
        <f t="shared" si="1"/>
        <v>161428538</v>
      </c>
      <c r="I21" s="22">
        <v>161401416</v>
      </c>
      <c r="J21" s="22">
        <v>27122</v>
      </c>
      <c r="K21" s="21">
        <f t="shared" si="2"/>
        <v>161428538</v>
      </c>
      <c r="L21" s="23">
        <v>144292768</v>
      </c>
      <c r="M21" s="24">
        <v>17135770</v>
      </c>
      <c r="N21" s="21">
        <f t="shared" si="3"/>
        <v>161428538</v>
      </c>
      <c r="O21" s="24">
        <v>157765944</v>
      </c>
      <c r="P21" s="24">
        <v>1624431</v>
      </c>
      <c r="Q21" s="24">
        <v>1093992</v>
      </c>
      <c r="R21" s="24">
        <v>474230</v>
      </c>
      <c r="S21" s="24">
        <v>241508</v>
      </c>
      <c r="T21" s="24">
        <v>142206</v>
      </c>
      <c r="U21" s="24">
        <v>86227</v>
      </c>
      <c r="V21" s="25">
        <f t="shared" si="4"/>
        <v>161428538</v>
      </c>
      <c r="W21" s="24">
        <v>161200105</v>
      </c>
      <c r="X21" s="26">
        <v>228433</v>
      </c>
      <c r="Y21" s="25">
        <f t="shared" si="5"/>
        <v>161428538</v>
      </c>
      <c r="Z21" s="24">
        <v>86993001</v>
      </c>
      <c r="AA21" s="24">
        <v>28219849</v>
      </c>
      <c r="AB21" s="24">
        <v>45065663</v>
      </c>
      <c r="AC21" s="24">
        <v>648311</v>
      </c>
      <c r="AD21" s="24">
        <v>501714</v>
      </c>
      <c r="AE21" s="25">
        <f t="shared" si="6"/>
        <v>161428538</v>
      </c>
      <c r="AF21" s="24">
        <v>160336062</v>
      </c>
      <c r="AG21" s="26">
        <v>1092476</v>
      </c>
      <c r="AH21" s="25">
        <f t="shared" si="7"/>
        <v>161428538</v>
      </c>
      <c r="AI21" s="22">
        <v>0</v>
      </c>
      <c r="AJ21" s="22">
        <v>22427266</v>
      </c>
      <c r="AK21" s="22">
        <v>36701650</v>
      </c>
      <c r="AL21" s="22">
        <v>102299622</v>
      </c>
      <c r="AM21" s="25">
        <f t="shared" si="8"/>
        <v>161428538</v>
      </c>
      <c r="AN21" s="27"/>
      <c r="AO21" s="28"/>
    </row>
    <row r="22" spans="1:41" ht="15">
      <c r="A22" s="18">
        <v>42063</v>
      </c>
      <c r="B22" s="19">
        <f t="shared" si="0"/>
        <v>162168106</v>
      </c>
      <c r="C22" s="20">
        <v>2947459</v>
      </c>
      <c r="D22" s="20">
        <v>155673249</v>
      </c>
      <c r="E22" s="20">
        <v>5103</v>
      </c>
      <c r="F22" s="20">
        <v>3541974</v>
      </c>
      <c r="G22" s="20">
        <v>321</v>
      </c>
      <c r="H22" s="21">
        <f t="shared" si="1"/>
        <v>162168106</v>
      </c>
      <c r="I22" s="22">
        <v>162141140</v>
      </c>
      <c r="J22" s="22">
        <v>26966</v>
      </c>
      <c r="K22" s="21">
        <f t="shared" si="2"/>
        <v>162168106</v>
      </c>
      <c r="L22" s="23">
        <v>145215759</v>
      </c>
      <c r="M22" s="24">
        <v>16952347</v>
      </c>
      <c r="N22" s="21">
        <f t="shared" si="3"/>
        <v>162168106</v>
      </c>
      <c r="O22" s="24">
        <v>158509366</v>
      </c>
      <c r="P22" s="24">
        <v>1624194</v>
      </c>
      <c r="Q22" s="24">
        <v>1091199</v>
      </c>
      <c r="R22" s="24">
        <v>473368</v>
      </c>
      <c r="S22" s="24">
        <v>241288</v>
      </c>
      <c r="T22" s="24">
        <v>142638</v>
      </c>
      <c r="U22" s="24">
        <v>86053</v>
      </c>
      <c r="V22" s="25">
        <f t="shared" si="4"/>
        <v>162168106</v>
      </c>
      <c r="W22" s="24">
        <v>161939415</v>
      </c>
      <c r="X22" s="26">
        <v>228691</v>
      </c>
      <c r="Y22" s="25">
        <f t="shared" si="5"/>
        <v>162168106</v>
      </c>
      <c r="Z22" s="24">
        <v>87827967</v>
      </c>
      <c r="AA22" s="24">
        <v>28035007</v>
      </c>
      <c r="AB22" s="24">
        <v>45160191</v>
      </c>
      <c r="AC22" s="24">
        <v>646908</v>
      </c>
      <c r="AD22" s="24">
        <v>498033</v>
      </c>
      <c r="AE22" s="25">
        <f t="shared" si="6"/>
        <v>162168106</v>
      </c>
      <c r="AF22" s="24">
        <v>161075885</v>
      </c>
      <c r="AG22" s="26">
        <v>1092221</v>
      </c>
      <c r="AH22" s="25">
        <f t="shared" si="7"/>
        <v>162168106</v>
      </c>
      <c r="AI22" s="22">
        <v>0</v>
      </c>
      <c r="AJ22" s="22">
        <v>22147045</v>
      </c>
      <c r="AK22" s="22">
        <v>36916724</v>
      </c>
      <c r="AL22" s="22">
        <v>103104337</v>
      </c>
      <c r="AM22" s="25">
        <f t="shared" si="8"/>
        <v>162168106</v>
      </c>
      <c r="AN22" s="27"/>
      <c r="AO22" s="28"/>
    </row>
    <row r="23" spans="1:41" ht="15">
      <c r="A23" s="18">
        <v>42094</v>
      </c>
      <c r="B23" s="19">
        <f t="shared" si="0"/>
        <v>163591483</v>
      </c>
      <c r="C23" s="20">
        <v>2960195</v>
      </c>
      <c r="D23" s="20">
        <v>157089908</v>
      </c>
      <c r="E23" s="20">
        <v>4275</v>
      </c>
      <c r="F23" s="20">
        <v>3536879</v>
      </c>
      <c r="G23" s="20">
        <v>226</v>
      </c>
      <c r="H23" s="21">
        <f t="shared" si="1"/>
        <v>163591483</v>
      </c>
      <c r="I23" s="22">
        <v>163565115</v>
      </c>
      <c r="J23" s="22">
        <v>26368</v>
      </c>
      <c r="K23" s="21">
        <f t="shared" si="2"/>
        <v>163591483</v>
      </c>
      <c r="L23" s="23">
        <v>146462811</v>
      </c>
      <c r="M23" s="24">
        <v>17128672</v>
      </c>
      <c r="N23" s="21">
        <f t="shared" si="3"/>
        <v>163591483</v>
      </c>
      <c r="O23" s="24">
        <v>159974058</v>
      </c>
      <c r="P23" s="24">
        <v>1618424</v>
      </c>
      <c r="Q23" s="24">
        <v>1089408</v>
      </c>
      <c r="R23" s="24">
        <v>463346</v>
      </c>
      <c r="S23" s="24">
        <v>231561</v>
      </c>
      <c r="T23" s="24">
        <v>137348</v>
      </c>
      <c r="U23" s="24">
        <v>77338</v>
      </c>
      <c r="V23" s="25">
        <f t="shared" si="4"/>
        <v>163591483</v>
      </c>
      <c r="W23" s="24">
        <v>163376797</v>
      </c>
      <c r="X23" s="26">
        <v>214686</v>
      </c>
      <c r="Y23" s="25">
        <f t="shared" si="5"/>
        <v>163591483</v>
      </c>
      <c r="Z23" s="24">
        <v>88816957</v>
      </c>
      <c r="AA23" s="24">
        <v>28131826</v>
      </c>
      <c r="AB23" s="24">
        <v>45520876</v>
      </c>
      <c r="AC23" s="24">
        <v>656931</v>
      </c>
      <c r="AD23" s="24">
        <v>464893</v>
      </c>
      <c r="AE23" s="25">
        <f t="shared" si="6"/>
        <v>163591483</v>
      </c>
      <c r="AF23" s="24">
        <v>162506842</v>
      </c>
      <c r="AG23" s="26">
        <v>1084641</v>
      </c>
      <c r="AH23" s="25">
        <f t="shared" si="7"/>
        <v>163591483</v>
      </c>
      <c r="AI23" s="22">
        <v>0</v>
      </c>
      <c r="AJ23" s="22">
        <v>22195805</v>
      </c>
      <c r="AK23" s="22">
        <v>37195093</v>
      </c>
      <c r="AL23" s="22">
        <v>104200585</v>
      </c>
      <c r="AM23" s="25">
        <f t="shared" si="8"/>
        <v>163591483</v>
      </c>
      <c r="AN23" s="27"/>
      <c r="AO23" s="28"/>
    </row>
    <row r="24" spans="1:41" ht="15">
      <c r="A24" s="18">
        <v>42124</v>
      </c>
      <c r="B24" s="19">
        <f t="shared" si="0"/>
        <v>161703787</v>
      </c>
      <c r="C24" s="20">
        <v>2917945</v>
      </c>
      <c r="D24" s="20">
        <v>155223291</v>
      </c>
      <c r="E24" s="20">
        <v>4232</v>
      </c>
      <c r="F24" s="20">
        <v>3558074</v>
      </c>
      <c r="G24" s="20">
        <v>245</v>
      </c>
      <c r="H24" s="21">
        <f t="shared" si="1"/>
        <v>161703787</v>
      </c>
      <c r="I24" s="22">
        <v>161677750</v>
      </c>
      <c r="J24" s="22">
        <v>26037</v>
      </c>
      <c r="K24" s="21">
        <f t="shared" si="2"/>
        <v>161703787</v>
      </c>
      <c r="L24" s="23">
        <v>147390846</v>
      </c>
      <c r="M24" s="24">
        <v>14312941</v>
      </c>
      <c r="N24" s="21">
        <f t="shared" si="3"/>
        <v>161703787</v>
      </c>
      <c r="O24" s="24">
        <v>158069404</v>
      </c>
      <c r="P24" s="24">
        <v>1634573</v>
      </c>
      <c r="Q24" s="24">
        <v>1096027</v>
      </c>
      <c r="R24" s="24">
        <v>459187</v>
      </c>
      <c r="S24" s="24">
        <v>231283</v>
      </c>
      <c r="T24" s="24">
        <v>136795</v>
      </c>
      <c r="U24" s="24">
        <v>76518</v>
      </c>
      <c r="V24" s="25">
        <f t="shared" si="4"/>
        <v>161703787</v>
      </c>
      <c r="W24" s="24">
        <v>161490474</v>
      </c>
      <c r="X24" s="26">
        <v>213313</v>
      </c>
      <c r="Y24" s="25">
        <f t="shared" si="5"/>
        <v>161703787</v>
      </c>
      <c r="Z24" s="24">
        <v>89593386</v>
      </c>
      <c r="AA24" s="24">
        <v>28211759</v>
      </c>
      <c r="AB24" s="24">
        <v>42842976</v>
      </c>
      <c r="AC24" s="24">
        <v>641996</v>
      </c>
      <c r="AD24" s="24">
        <v>413670</v>
      </c>
      <c r="AE24" s="25">
        <f t="shared" si="6"/>
        <v>161703787</v>
      </c>
      <c r="AF24" s="24">
        <v>160616281</v>
      </c>
      <c r="AG24" s="26">
        <v>1087506</v>
      </c>
      <c r="AH24" s="25">
        <f t="shared" si="7"/>
        <v>161703787</v>
      </c>
      <c r="AI24" s="22">
        <v>0</v>
      </c>
      <c r="AJ24" s="22">
        <v>19569490</v>
      </c>
      <c r="AK24" s="22">
        <v>37018121</v>
      </c>
      <c r="AL24" s="22">
        <v>105116176</v>
      </c>
      <c r="AM24" s="25">
        <f t="shared" si="8"/>
        <v>161703787</v>
      </c>
      <c r="AN24" s="27"/>
      <c r="AO24" s="28"/>
    </row>
    <row r="25" spans="1:41" ht="15">
      <c r="A25" s="18">
        <v>42155</v>
      </c>
      <c r="B25" s="19">
        <f t="shared" si="0"/>
        <v>161794457</v>
      </c>
      <c r="C25" s="20">
        <v>2936391</v>
      </c>
      <c r="D25" s="20">
        <v>155283572</v>
      </c>
      <c r="E25" s="20">
        <v>3743</v>
      </c>
      <c r="F25" s="20">
        <v>3570470</v>
      </c>
      <c r="G25" s="20">
        <v>281</v>
      </c>
      <c r="H25" s="21">
        <f t="shared" si="1"/>
        <v>161794457</v>
      </c>
      <c r="I25" s="22">
        <v>161768564</v>
      </c>
      <c r="J25" s="22">
        <v>25893</v>
      </c>
      <c r="K25" s="21">
        <f t="shared" si="2"/>
        <v>161794457</v>
      </c>
      <c r="L25" s="23">
        <v>147423753</v>
      </c>
      <c r="M25" s="24">
        <v>14370704</v>
      </c>
      <c r="N25" s="21">
        <f t="shared" si="3"/>
        <v>161794457</v>
      </c>
      <c r="O25" s="24">
        <v>158151698</v>
      </c>
      <c r="P25" s="24">
        <v>1634103</v>
      </c>
      <c r="Q25" s="24">
        <v>1101014</v>
      </c>
      <c r="R25" s="24">
        <v>461432</v>
      </c>
      <c r="S25" s="24">
        <v>232159</v>
      </c>
      <c r="T25" s="24">
        <v>137255</v>
      </c>
      <c r="U25" s="24">
        <v>76796</v>
      </c>
      <c r="V25" s="25">
        <f t="shared" si="4"/>
        <v>161794457</v>
      </c>
      <c r="W25" s="24">
        <v>161580406</v>
      </c>
      <c r="X25" s="26">
        <v>214051</v>
      </c>
      <c r="Y25" s="25">
        <f t="shared" si="5"/>
        <v>161794457</v>
      </c>
      <c r="Z25" s="24">
        <v>89462772</v>
      </c>
      <c r="AA25" s="24">
        <v>28280645</v>
      </c>
      <c r="AB25" s="24">
        <v>42995094</v>
      </c>
      <c r="AC25" s="24">
        <v>641799</v>
      </c>
      <c r="AD25" s="24">
        <v>414147</v>
      </c>
      <c r="AE25" s="25">
        <f t="shared" si="6"/>
        <v>161794457</v>
      </c>
      <c r="AF25" s="24">
        <v>160706349</v>
      </c>
      <c r="AG25" s="26">
        <v>1088108</v>
      </c>
      <c r="AH25" s="25">
        <f t="shared" si="7"/>
        <v>161794457</v>
      </c>
      <c r="AI25" s="22">
        <v>0</v>
      </c>
      <c r="AJ25" s="22">
        <v>19523455</v>
      </c>
      <c r="AK25" s="22">
        <v>37218117</v>
      </c>
      <c r="AL25" s="22">
        <v>105052885</v>
      </c>
      <c r="AM25" s="25">
        <f t="shared" si="8"/>
        <v>161794457</v>
      </c>
      <c r="AN25" s="27"/>
      <c r="AO25" s="28"/>
    </row>
    <row r="26" spans="1:41" ht="15">
      <c r="A26" s="18">
        <v>42185</v>
      </c>
      <c r="B26" s="19">
        <f t="shared" si="0"/>
        <v>163120385</v>
      </c>
      <c r="C26" s="20">
        <v>2965868</v>
      </c>
      <c r="D26" s="20">
        <v>156592274</v>
      </c>
      <c r="E26" s="20">
        <v>3564</v>
      </c>
      <c r="F26" s="20">
        <v>3558422</v>
      </c>
      <c r="G26" s="20">
        <v>257</v>
      </c>
      <c r="H26" s="21">
        <f t="shared" si="1"/>
        <v>163120385</v>
      </c>
      <c r="I26" s="22">
        <v>163094944</v>
      </c>
      <c r="J26" s="22">
        <v>25441</v>
      </c>
      <c r="K26" s="21">
        <f t="shared" si="2"/>
        <v>163120385</v>
      </c>
      <c r="L26" s="23">
        <v>148718847</v>
      </c>
      <c r="M26" s="24">
        <v>14401538</v>
      </c>
      <c r="N26" s="21">
        <f t="shared" si="3"/>
        <v>163120385</v>
      </c>
      <c r="O26" s="24">
        <v>159446900</v>
      </c>
      <c r="P26" s="24">
        <v>1647256</v>
      </c>
      <c r="Q26" s="24">
        <v>1110539</v>
      </c>
      <c r="R26" s="24">
        <v>465166</v>
      </c>
      <c r="S26" s="24">
        <v>233762</v>
      </c>
      <c r="T26" s="24">
        <v>139036</v>
      </c>
      <c r="U26" s="24">
        <v>77726</v>
      </c>
      <c r="V26" s="25">
        <f t="shared" si="4"/>
        <v>163120385</v>
      </c>
      <c r="W26" s="24">
        <v>162903623</v>
      </c>
      <c r="X26" s="26">
        <v>216762</v>
      </c>
      <c r="Y26" s="25">
        <f t="shared" si="5"/>
        <v>163120385</v>
      </c>
      <c r="Z26" s="24">
        <v>90441905</v>
      </c>
      <c r="AA26" s="24">
        <v>28564439</v>
      </c>
      <c r="AB26" s="24">
        <v>43063610</v>
      </c>
      <c r="AC26" s="24">
        <v>636155</v>
      </c>
      <c r="AD26" s="24">
        <v>414276</v>
      </c>
      <c r="AE26" s="25">
        <f t="shared" si="6"/>
        <v>163120385</v>
      </c>
      <c r="AF26" s="24">
        <v>162031126</v>
      </c>
      <c r="AG26" s="26">
        <v>1089259</v>
      </c>
      <c r="AH26" s="25">
        <f t="shared" si="7"/>
        <v>163120385</v>
      </c>
      <c r="AI26" s="22">
        <v>0</v>
      </c>
      <c r="AJ26" s="22">
        <v>19361128</v>
      </c>
      <c r="AK26" s="22">
        <v>37688150</v>
      </c>
      <c r="AL26" s="22">
        <v>106071107</v>
      </c>
      <c r="AM26" s="25">
        <f t="shared" si="8"/>
        <v>163120385</v>
      </c>
      <c r="AN26" s="27"/>
      <c r="AO26" s="28"/>
    </row>
    <row r="27" spans="1:41" ht="15">
      <c r="A27" s="18">
        <v>42216</v>
      </c>
      <c r="B27" s="19">
        <f t="shared" si="0"/>
        <v>163802231</v>
      </c>
      <c r="C27" s="20">
        <v>2968740</v>
      </c>
      <c r="D27" s="20">
        <v>157193697</v>
      </c>
      <c r="E27" s="20">
        <v>3771</v>
      </c>
      <c r="F27" s="20">
        <v>3635777</v>
      </c>
      <c r="G27" s="20">
        <v>246</v>
      </c>
      <c r="H27" s="21">
        <f t="shared" si="1"/>
        <v>163802231</v>
      </c>
      <c r="I27" s="22">
        <v>163777028</v>
      </c>
      <c r="J27" s="22">
        <v>25203</v>
      </c>
      <c r="K27" s="21">
        <f t="shared" si="2"/>
        <v>163802231</v>
      </c>
      <c r="L27" s="23">
        <v>149435841</v>
      </c>
      <c r="M27" s="24">
        <v>14366390</v>
      </c>
      <c r="N27" s="21">
        <f t="shared" si="3"/>
        <v>163802231</v>
      </c>
      <c r="O27" s="24">
        <v>160045352</v>
      </c>
      <c r="P27" s="24">
        <v>1696900</v>
      </c>
      <c r="Q27" s="24">
        <v>1137752</v>
      </c>
      <c r="R27" s="24">
        <v>471110</v>
      </c>
      <c r="S27" s="24">
        <v>234668</v>
      </c>
      <c r="T27" s="24">
        <v>139537</v>
      </c>
      <c r="U27" s="24">
        <v>76912</v>
      </c>
      <c r="V27" s="25">
        <f t="shared" si="4"/>
        <v>163802231</v>
      </c>
      <c r="W27" s="24">
        <v>163585782</v>
      </c>
      <c r="X27" s="26">
        <v>216449</v>
      </c>
      <c r="Y27" s="25">
        <f t="shared" si="5"/>
        <v>163802231</v>
      </c>
      <c r="Z27" s="24">
        <v>91057091</v>
      </c>
      <c r="AA27" s="24">
        <v>28560388</v>
      </c>
      <c r="AB27" s="24">
        <v>43145428</v>
      </c>
      <c r="AC27" s="24">
        <v>631421</v>
      </c>
      <c r="AD27" s="24">
        <v>407903</v>
      </c>
      <c r="AE27" s="25">
        <f t="shared" si="6"/>
        <v>163802231</v>
      </c>
      <c r="AF27" s="24">
        <v>162713128</v>
      </c>
      <c r="AG27" s="26">
        <v>1089103</v>
      </c>
      <c r="AH27" s="25">
        <f t="shared" si="7"/>
        <v>163802231</v>
      </c>
      <c r="AI27" s="22">
        <v>0</v>
      </c>
      <c r="AJ27" s="22">
        <v>19301003</v>
      </c>
      <c r="AK27" s="22">
        <v>37759069</v>
      </c>
      <c r="AL27" s="22">
        <v>106742159</v>
      </c>
      <c r="AM27" s="25">
        <f t="shared" si="8"/>
        <v>163802231</v>
      </c>
      <c r="AN27" s="27"/>
      <c r="AO27" s="28"/>
    </row>
    <row r="28" spans="1:41" ht="15">
      <c r="A28" s="18">
        <v>42247</v>
      </c>
      <c r="B28" s="19">
        <f t="shared" si="0"/>
        <v>165008226</v>
      </c>
      <c r="C28" s="20">
        <v>3020682</v>
      </c>
      <c r="D28" s="20">
        <v>158364273</v>
      </c>
      <c r="E28" s="20">
        <v>7609</v>
      </c>
      <c r="F28" s="20">
        <v>3615489</v>
      </c>
      <c r="G28" s="20">
        <v>173</v>
      </c>
      <c r="H28" s="21">
        <f t="shared" si="1"/>
        <v>165008226</v>
      </c>
      <c r="I28" s="22">
        <v>164982729</v>
      </c>
      <c r="J28" s="22">
        <v>25497</v>
      </c>
      <c r="K28" s="21">
        <f t="shared" si="2"/>
        <v>165008226</v>
      </c>
      <c r="L28" s="23">
        <v>150618556</v>
      </c>
      <c r="M28" s="24">
        <v>14389670</v>
      </c>
      <c r="N28" s="21">
        <f t="shared" si="3"/>
        <v>165008226</v>
      </c>
      <c r="O28" s="24">
        <v>161253343</v>
      </c>
      <c r="P28" s="24">
        <v>1692112</v>
      </c>
      <c r="Q28" s="24">
        <v>1137064</v>
      </c>
      <c r="R28" s="24">
        <v>468417</v>
      </c>
      <c r="S28" s="24">
        <v>239011</v>
      </c>
      <c r="T28" s="24">
        <v>140262</v>
      </c>
      <c r="U28" s="24">
        <v>78017</v>
      </c>
      <c r="V28" s="25">
        <f t="shared" si="4"/>
        <v>165008226</v>
      </c>
      <c r="W28" s="24">
        <v>164789947</v>
      </c>
      <c r="X28" s="26">
        <v>218279</v>
      </c>
      <c r="Y28" s="25">
        <f t="shared" si="5"/>
        <v>165008226</v>
      </c>
      <c r="Z28" s="24">
        <v>92070620</v>
      </c>
      <c r="AA28" s="24">
        <v>28560525</v>
      </c>
      <c r="AB28" s="24">
        <v>43254763</v>
      </c>
      <c r="AC28" s="24">
        <v>717124</v>
      </c>
      <c r="AD28" s="24">
        <v>405194</v>
      </c>
      <c r="AE28" s="25">
        <f t="shared" si="6"/>
        <v>165008226</v>
      </c>
      <c r="AF28" s="24">
        <v>163903715</v>
      </c>
      <c r="AG28" s="26">
        <v>1104511</v>
      </c>
      <c r="AH28" s="25">
        <f t="shared" si="7"/>
        <v>165008226</v>
      </c>
      <c r="AI28" s="22">
        <v>0</v>
      </c>
      <c r="AJ28" s="22">
        <v>19260493</v>
      </c>
      <c r="AK28" s="22">
        <v>38080953</v>
      </c>
      <c r="AL28" s="22">
        <v>107666780</v>
      </c>
      <c r="AM28" s="25">
        <f t="shared" si="8"/>
        <v>165008226</v>
      </c>
      <c r="AN28" s="27"/>
      <c r="AO28" s="28"/>
    </row>
    <row r="29" spans="1:41" ht="15">
      <c r="A29" s="18">
        <v>42277</v>
      </c>
      <c r="B29" s="19">
        <f t="shared" si="0"/>
        <v>167924825</v>
      </c>
      <c r="C29" s="20">
        <v>3009451</v>
      </c>
      <c r="D29" s="20">
        <v>161239772</v>
      </c>
      <c r="E29" s="20">
        <v>4420</v>
      </c>
      <c r="F29" s="20">
        <v>3671010</v>
      </c>
      <c r="G29" s="20">
        <v>172</v>
      </c>
      <c r="H29" s="21">
        <f t="shared" si="1"/>
        <v>167924825</v>
      </c>
      <c r="I29" s="22">
        <v>167900503</v>
      </c>
      <c r="J29" s="22">
        <v>24322</v>
      </c>
      <c r="K29" s="21">
        <f t="shared" si="2"/>
        <v>167924825</v>
      </c>
      <c r="L29" s="23">
        <v>152532054</v>
      </c>
      <c r="M29" s="24">
        <v>15392771</v>
      </c>
      <c r="N29" s="21">
        <f t="shared" si="3"/>
        <v>167924825</v>
      </c>
      <c r="O29" s="24">
        <v>164130646</v>
      </c>
      <c r="P29" s="24">
        <v>1705925</v>
      </c>
      <c r="Q29" s="24">
        <v>1149235</v>
      </c>
      <c r="R29" s="24">
        <v>475427</v>
      </c>
      <c r="S29" s="24">
        <v>240804</v>
      </c>
      <c r="T29" s="24">
        <v>143830</v>
      </c>
      <c r="U29" s="24">
        <v>78958</v>
      </c>
      <c r="V29" s="25">
        <f t="shared" si="4"/>
        <v>167924825</v>
      </c>
      <c r="W29" s="24">
        <v>167702037</v>
      </c>
      <c r="X29" s="26">
        <v>222788</v>
      </c>
      <c r="Y29" s="25">
        <f t="shared" si="5"/>
        <v>167924825</v>
      </c>
      <c r="Z29" s="24">
        <v>93404936</v>
      </c>
      <c r="AA29" s="24">
        <v>29110234</v>
      </c>
      <c r="AB29" s="24">
        <v>44344408</v>
      </c>
      <c r="AC29" s="24">
        <v>659930</v>
      </c>
      <c r="AD29" s="24">
        <v>405317</v>
      </c>
      <c r="AE29" s="25">
        <f t="shared" si="6"/>
        <v>167924825</v>
      </c>
      <c r="AF29" s="24">
        <v>166828322</v>
      </c>
      <c r="AG29" s="26">
        <v>1096503</v>
      </c>
      <c r="AH29" s="25">
        <f t="shared" si="7"/>
        <v>167924825</v>
      </c>
      <c r="AI29" s="22">
        <v>0</v>
      </c>
      <c r="AJ29" s="22">
        <v>19720952</v>
      </c>
      <c r="AK29" s="22">
        <v>39192868</v>
      </c>
      <c r="AL29" s="22">
        <v>109011005</v>
      </c>
      <c r="AM29" s="25">
        <f t="shared" si="8"/>
        <v>167924825</v>
      </c>
      <c r="AN29" s="27"/>
      <c r="AO29" s="28"/>
    </row>
    <row r="30" spans="1:41" ht="15">
      <c r="A30" s="18">
        <v>42308</v>
      </c>
      <c r="B30" s="19">
        <f t="shared" si="0"/>
        <v>170285831</v>
      </c>
      <c r="C30" s="20">
        <v>3029729</v>
      </c>
      <c r="D30" s="20">
        <v>163544292</v>
      </c>
      <c r="E30" s="20">
        <v>3623</v>
      </c>
      <c r="F30" s="20">
        <v>3708047</v>
      </c>
      <c r="G30" s="20">
        <v>140</v>
      </c>
      <c r="H30" s="21">
        <f t="shared" si="1"/>
        <v>170285831</v>
      </c>
      <c r="I30" s="22">
        <v>170260267</v>
      </c>
      <c r="J30" s="22">
        <v>25564</v>
      </c>
      <c r="K30" s="21">
        <f t="shared" si="2"/>
        <v>170285831</v>
      </c>
      <c r="L30" s="23">
        <v>154165589</v>
      </c>
      <c r="M30" s="24">
        <v>16120242</v>
      </c>
      <c r="N30" s="21">
        <f t="shared" si="3"/>
        <v>170285831</v>
      </c>
      <c r="O30" s="24">
        <v>166483415</v>
      </c>
      <c r="P30" s="24">
        <v>1721554</v>
      </c>
      <c r="Q30" s="24">
        <v>1157530</v>
      </c>
      <c r="R30" s="24">
        <v>470249</v>
      </c>
      <c r="S30" s="24">
        <v>235212</v>
      </c>
      <c r="T30" s="24">
        <v>140077</v>
      </c>
      <c r="U30" s="24">
        <v>77794</v>
      </c>
      <c r="V30" s="25">
        <f t="shared" si="4"/>
        <v>170285831</v>
      </c>
      <c r="W30" s="24">
        <v>170067960</v>
      </c>
      <c r="X30" s="26">
        <v>217871</v>
      </c>
      <c r="Y30" s="25">
        <f t="shared" si="5"/>
        <v>170285831</v>
      </c>
      <c r="Z30" s="24">
        <v>95241831</v>
      </c>
      <c r="AA30" s="24">
        <v>29079528</v>
      </c>
      <c r="AB30" s="24">
        <v>44915694</v>
      </c>
      <c r="AC30" s="24">
        <v>648165</v>
      </c>
      <c r="AD30" s="24">
        <v>400613</v>
      </c>
      <c r="AE30" s="25">
        <f t="shared" si="6"/>
        <v>170285831</v>
      </c>
      <c r="AF30" s="24">
        <v>169185962</v>
      </c>
      <c r="AG30" s="26">
        <v>1099869</v>
      </c>
      <c r="AH30" s="25">
        <f t="shared" si="7"/>
        <v>170285831</v>
      </c>
      <c r="AI30" s="22">
        <v>0</v>
      </c>
      <c r="AJ30" s="22">
        <v>20333363</v>
      </c>
      <c r="AK30" s="22">
        <v>39112587</v>
      </c>
      <c r="AL30" s="22">
        <v>110839881</v>
      </c>
      <c r="AM30" s="25">
        <f t="shared" si="8"/>
        <v>170285831</v>
      </c>
      <c r="AN30" s="27"/>
      <c r="AO30" s="28"/>
    </row>
    <row r="31" spans="1:41" ht="15">
      <c r="A31" s="18">
        <v>42338</v>
      </c>
      <c r="B31" s="19">
        <f t="shared" si="0"/>
        <v>173560667</v>
      </c>
      <c r="C31" s="20">
        <v>3041489</v>
      </c>
      <c r="D31" s="20">
        <v>166832047</v>
      </c>
      <c r="E31" s="20">
        <v>3598</v>
      </c>
      <c r="F31" s="20">
        <v>3683400</v>
      </c>
      <c r="G31" s="20">
        <v>133</v>
      </c>
      <c r="H31" s="21">
        <f t="shared" si="1"/>
        <v>173560667</v>
      </c>
      <c r="I31" s="22">
        <v>173534688</v>
      </c>
      <c r="J31" s="22">
        <v>25979</v>
      </c>
      <c r="K31" s="21">
        <f t="shared" si="2"/>
        <v>173560667</v>
      </c>
      <c r="L31" s="23">
        <v>155837150</v>
      </c>
      <c r="M31" s="24">
        <v>17723517</v>
      </c>
      <c r="N31" s="21">
        <f t="shared" si="3"/>
        <v>173560667</v>
      </c>
      <c r="O31" s="24">
        <v>169719707</v>
      </c>
      <c r="P31" s="24">
        <v>1741447</v>
      </c>
      <c r="Q31" s="24">
        <v>1165281</v>
      </c>
      <c r="R31" s="24">
        <v>475295</v>
      </c>
      <c r="S31" s="24">
        <v>238328</v>
      </c>
      <c r="T31" s="24">
        <v>141978</v>
      </c>
      <c r="U31" s="24">
        <v>78631</v>
      </c>
      <c r="V31" s="25">
        <f t="shared" si="4"/>
        <v>173560667</v>
      </c>
      <c r="W31" s="24">
        <v>173340058</v>
      </c>
      <c r="X31" s="26">
        <v>220609</v>
      </c>
      <c r="Y31" s="25">
        <f t="shared" si="5"/>
        <v>173560667</v>
      </c>
      <c r="Z31" s="24">
        <v>96631691</v>
      </c>
      <c r="AA31" s="24">
        <v>28858809</v>
      </c>
      <c r="AB31" s="24">
        <v>47022281</v>
      </c>
      <c r="AC31" s="24">
        <v>646896</v>
      </c>
      <c r="AD31" s="24">
        <v>400990</v>
      </c>
      <c r="AE31" s="25">
        <f t="shared" si="6"/>
        <v>173560667</v>
      </c>
      <c r="AF31" s="24">
        <v>172464172</v>
      </c>
      <c r="AG31" s="26">
        <v>1096495</v>
      </c>
      <c r="AH31" s="25">
        <f t="shared" si="7"/>
        <v>173560667</v>
      </c>
      <c r="AI31" s="22">
        <v>0</v>
      </c>
      <c r="AJ31" s="22">
        <v>21788675</v>
      </c>
      <c r="AK31" s="22">
        <v>39552299</v>
      </c>
      <c r="AL31" s="22">
        <v>112219693</v>
      </c>
      <c r="AM31" s="25">
        <f t="shared" si="8"/>
        <v>173560667</v>
      </c>
      <c r="AN31" s="27"/>
      <c r="AO31" s="28"/>
    </row>
    <row r="32" spans="1:41" ht="15">
      <c r="A32" s="18">
        <v>42369</v>
      </c>
      <c r="B32" s="19">
        <f t="shared" si="0"/>
        <v>175994476</v>
      </c>
      <c r="C32" s="20">
        <v>3068136</v>
      </c>
      <c r="D32" s="20">
        <v>169182246</v>
      </c>
      <c r="E32" s="20">
        <v>5480</v>
      </c>
      <c r="F32" s="20">
        <v>3738352</v>
      </c>
      <c r="G32" s="20">
        <v>262</v>
      </c>
      <c r="H32" s="21">
        <f t="shared" si="1"/>
        <v>175994476</v>
      </c>
      <c r="I32" s="22">
        <v>175967937</v>
      </c>
      <c r="J32" s="22">
        <v>26539</v>
      </c>
      <c r="K32" s="21">
        <f t="shared" si="2"/>
        <v>175994476</v>
      </c>
      <c r="L32" s="23">
        <v>158019924</v>
      </c>
      <c r="M32" s="24">
        <v>17974552</v>
      </c>
      <c r="N32" s="21">
        <f t="shared" si="3"/>
        <v>175994476</v>
      </c>
      <c r="O32" s="24">
        <v>171979078</v>
      </c>
      <c r="P32" s="24">
        <v>1809429</v>
      </c>
      <c r="Q32" s="24">
        <v>1221577</v>
      </c>
      <c r="R32" s="24">
        <v>500738</v>
      </c>
      <c r="S32" s="24">
        <v>252082</v>
      </c>
      <c r="T32" s="24">
        <v>150446</v>
      </c>
      <c r="U32" s="24">
        <v>81126</v>
      </c>
      <c r="V32" s="25">
        <f t="shared" si="4"/>
        <v>175994476</v>
      </c>
      <c r="W32" s="24">
        <v>175762904</v>
      </c>
      <c r="X32" s="26">
        <v>231572</v>
      </c>
      <c r="Y32" s="25">
        <f t="shared" si="5"/>
        <v>175994476</v>
      </c>
      <c r="Z32" s="24">
        <v>98009263</v>
      </c>
      <c r="AA32" s="24">
        <v>29023202</v>
      </c>
      <c r="AB32" s="24">
        <v>47923964</v>
      </c>
      <c r="AC32" s="24">
        <v>639099</v>
      </c>
      <c r="AD32" s="24">
        <v>398948</v>
      </c>
      <c r="AE32" s="25">
        <f t="shared" si="6"/>
        <v>175994476</v>
      </c>
      <c r="AF32" s="24">
        <v>174899725</v>
      </c>
      <c r="AG32" s="26">
        <v>1094751</v>
      </c>
      <c r="AH32" s="25">
        <f t="shared" si="7"/>
        <v>175994476</v>
      </c>
      <c r="AI32" s="22">
        <v>0</v>
      </c>
      <c r="AJ32" s="22">
        <v>21852902</v>
      </c>
      <c r="AK32" s="22">
        <v>39973348</v>
      </c>
      <c r="AL32" s="22">
        <v>114168226</v>
      </c>
      <c r="AM32" s="25">
        <f t="shared" si="8"/>
        <v>175994476</v>
      </c>
      <c r="AN32" s="27"/>
      <c r="AO32" s="28"/>
    </row>
    <row r="33" spans="1:41" ht="15">
      <c r="A33" s="18">
        <v>42400</v>
      </c>
      <c r="B33" s="19">
        <f t="shared" si="0"/>
        <v>177136748</v>
      </c>
      <c r="C33" s="20">
        <v>3093553</v>
      </c>
      <c r="D33" s="20">
        <v>170266126</v>
      </c>
      <c r="E33" s="20">
        <v>3542</v>
      </c>
      <c r="F33" s="20">
        <v>3773381</v>
      </c>
      <c r="G33" s="20">
        <v>146</v>
      </c>
      <c r="H33" s="21">
        <f t="shared" si="1"/>
        <v>177136748</v>
      </c>
      <c r="I33" s="22">
        <v>177109593</v>
      </c>
      <c r="J33" s="22">
        <v>27155</v>
      </c>
      <c r="K33" s="21">
        <f t="shared" si="2"/>
        <v>177136748</v>
      </c>
      <c r="L33" s="23">
        <v>158976136</v>
      </c>
      <c r="M33" s="24">
        <v>18160612</v>
      </c>
      <c r="N33" s="21">
        <f t="shared" si="3"/>
        <v>177136748</v>
      </c>
      <c r="O33" s="24">
        <v>173188213</v>
      </c>
      <c r="P33" s="24">
        <v>1783282</v>
      </c>
      <c r="Q33" s="24">
        <v>1203120</v>
      </c>
      <c r="R33" s="24">
        <v>492261</v>
      </c>
      <c r="S33" s="24">
        <v>245614</v>
      </c>
      <c r="T33" s="24">
        <v>145837</v>
      </c>
      <c r="U33" s="24">
        <v>78421</v>
      </c>
      <c r="V33" s="25">
        <f t="shared" si="4"/>
        <v>177136748</v>
      </c>
      <c r="W33" s="24">
        <v>176912490</v>
      </c>
      <c r="X33" s="26">
        <v>224258</v>
      </c>
      <c r="Y33" s="25">
        <f t="shared" si="5"/>
        <v>177136748</v>
      </c>
      <c r="Z33" s="24">
        <v>98901739</v>
      </c>
      <c r="AA33" s="24">
        <v>29017733</v>
      </c>
      <c r="AB33" s="24">
        <v>48180786</v>
      </c>
      <c r="AC33" s="24">
        <v>637963</v>
      </c>
      <c r="AD33" s="24">
        <v>398527</v>
      </c>
      <c r="AE33" s="25">
        <f t="shared" si="6"/>
        <v>177136748</v>
      </c>
      <c r="AF33" s="24">
        <v>176045331</v>
      </c>
      <c r="AG33" s="26">
        <v>1091417</v>
      </c>
      <c r="AH33" s="25">
        <f t="shared" si="7"/>
        <v>177136748</v>
      </c>
      <c r="AI33" s="22">
        <v>0</v>
      </c>
      <c r="AJ33" s="22">
        <v>21842300</v>
      </c>
      <c r="AK33" s="22">
        <v>40261774</v>
      </c>
      <c r="AL33" s="22">
        <v>115032674</v>
      </c>
      <c r="AM33" s="25">
        <f t="shared" si="8"/>
        <v>177136748</v>
      </c>
      <c r="AN33" s="27"/>
      <c r="AO33" s="28"/>
    </row>
    <row r="34" spans="1:41" ht="15">
      <c r="A34" s="18">
        <v>42429</v>
      </c>
      <c r="B34" s="19">
        <f t="shared" si="0"/>
        <v>178672163</v>
      </c>
      <c r="C34" s="20">
        <v>3107602</v>
      </c>
      <c r="D34" s="20">
        <v>171788024</v>
      </c>
      <c r="E34" s="20">
        <v>3540</v>
      </c>
      <c r="F34" s="20">
        <v>3772840</v>
      </c>
      <c r="G34" s="20">
        <v>157</v>
      </c>
      <c r="H34" s="21">
        <f t="shared" si="1"/>
        <v>178672163</v>
      </c>
      <c r="I34" s="22">
        <v>178645022</v>
      </c>
      <c r="J34" s="22">
        <v>27141</v>
      </c>
      <c r="K34" s="21">
        <f t="shared" si="2"/>
        <v>178672163</v>
      </c>
      <c r="L34" s="23">
        <v>160344734</v>
      </c>
      <c r="M34" s="24">
        <v>18327429</v>
      </c>
      <c r="N34" s="21">
        <f t="shared" si="3"/>
        <v>178672163</v>
      </c>
      <c r="O34" s="24">
        <v>174734112</v>
      </c>
      <c r="P34" s="24">
        <v>1775114</v>
      </c>
      <c r="Q34" s="24">
        <v>1199506</v>
      </c>
      <c r="R34" s="24">
        <v>493428</v>
      </c>
      <c r="S34" s="24">
        <v>245576</v>
      </c>
      <c r="T34" s="24">
        <v>146143</v>
      </c>
      <c r="U34" s="24">
        <v>78284</v>
      </c>
      <c r="V34" s="25">
        <f t="shared" si="4"/>
        <v>178672163</v>
      </c>
      <c r="W34" s="24">
        <v>178447736</v>
      </c>
      <c r="X34" s="26">
        <v>224427</v>
      </c>
      <c r="Y34" s="25">
        <f t="shared" si="5"/>
        <v>178672163</v>
      </c>
      <c r="Z34" s="24">
        <v>99856273</v>
      </c>
      <c r="AA34" s="24">
        <v>29169983</v>
      </c>
      <c r="AB34" s="24">
        <v>48606451</v>
      </c>
      <c r="AC34" s="24">
        <v>641044</v>
      </c>
      <c r="AD34" s="24">
        <v>398412</v>
      </c>
      <c r="AE34" s="25">
        <f t="shared" si="6"/>
        <v>178672163</v>
      </c>
      <c r="AF34" s="24">
        <v>177591336</v>
      </c>
      <c r="AG34" s="26">
        <v>1080827</v>
      </c>
      <c r="AH34" s="25">
        <f t="shared" si="7"/>
        <v>178672163</v>
      </c>
      <c r="AI34" s="22">
        <v>0</v>
      </c>
      <c r="AJ34" s="22">
        <v>21973383</v>
      </c>
      <c r="AK34" s="22">
        <v>40567295</v>
      </c>
      <c r="AL34" s="22">
        <v>116131485</v>
      </c>
      <c r="AM34" s="25">
        <f t="shared" si="8"/>
        <v>178672163</v>
      </c>
      <c r="AN34" s="27"/>
      <c r="AO34" s="28"/>
    </row>
    <row r="35" spans="1:41" ht="15">
      <c r="A35" s="18">
        <v>42460</v>
      </c>
      <c r="B35" s="19">
        <f t="shared" si="0"/>
        <v>179821572</v>
      </c>
      <c r="C35" s="20">
        <v>3140875</v>
      </c>
      <c r="D35" s="20">
        <v>172920310</v>
      </c>
      <c r="E35" s="20">
        <v>3712</v>
      </c>
      <c r="F35" s="20">
        <v>3756515</v>
      </c>
      <c r="G35" s="20">
        <v>160</v>
      </c>
      <c r="H35" s="21">
        <f t="shared" si="1"/>
        <v>179821572</v>
      </c>
      <c r="I35" s="22">
        <v>179794373</v>
      </c>
      <c r="J35" s="22">
        <v>27199</v>
      </c>
      <c r="K35" s="21">
        <f t="shared" si="2"/>
        <v>179821572</v>
      </c>
      <c r="L35" s="23">
        <v>161809728</v>
      </c>
      <c r="M35" s="24">
        <v>18011844</v>
      </c>
      <c r="N35" s="21">
        <f t="shared" si="3"/>
        <v>179821572</v>
      </c>
      <c r="O35" s="24">
        <v>175904610</v>
      </c>
      <c r="P35" s="24">
        <v>1770479</v>
      </c>
      <c r="Q35" s="24">
        <v>1191802</v>
      </c>
      <c r="R35" s="24">
        <v>489339</v>
      </c>
      <c r="S35" s="24">
        <v>243242</v>
      </c>
      <c r="T35" s="24">
        <v>143923</v>
      </c>
      <c r="U35" s="24">
        <v>78177</v>
      </c>
      <c r="V35" s="25">
        <f t="shared" si="4"/>
        <v>179821572</v>
      </c>
      <c r="W35" s="24">
        <v>179599472</v>
      </c>
      <c r="X35" s="26">
        <v>222100</v>
      </c>
      <c r="Y35" s="25">
        <f t="shared" si="5"/>
        <v>179821572</v>
      </c>
      <c r="Z35" s="24">
        <v>100888983</v>
      </c>
      <c r="AA35" s="24">
        <v>29275826</v>
      </c>
      <c r="AB35" s="24">
        <v>48615190</v>
      </c>
      <c r="AC35" s="24">
        <v>644772</v>
      </c>
      <c r="AD35" s="24">
        <v>396801</v>
      </c>
      <c r="AE35" s="25">
        <f t="shared" si="6"/>
        <v>179821572</v>
      </c>
      <c r="AF35" s="24">
        <v>178733871</v>
      </c>
      <c r="AG35" s="26">
        <v>1087701</v>
      </c>
      <c r="AH35" s="25">
        <f t="shared" si="7"/>
        <v>179821572</v>
      </c>
      <c r="AI35" s="22">
        <v>0</v>
      </c>
      <c r="AJ35" s="22">
        <v>21505451</v>
      </c>
      <c r="AK35" s="22">
        <v>40898200</v>
      </c>
      <c r="AL35" s="22">
        <v>117417921</v>
      </c>
      <c r="AM35" s="25">
        <f t="shared" si="8"/>
        <v>179821572</v>
      </c>
      <c r="AN35" s="27"/>
      <c r="AO35" s="28"/>
    </row>
    <row r="36" spans="1:41" ht="15">
      <c r="A36" s="18">
        <v>42490</v>
      </c>
      <c r="B36" s="19">
        <f t="shared" si="0"/>
        <v>180940098</v>
      </c>
      <c r="C36" s="20">
        <v>3173262</v>
      </c>
      <c r="D36" s="20">
        <v>174000704</v>
      </c>
      <c r="E36" s="20">
        <v>3693</v>
      </c>
      <c r="F36" s="20">
        <v>3762291</v>
      </c>
      <c r="G36" s="20">
        <v>148</v>
      </c>
      <c r="H36" s="21">
        <f t="shared" si="1"/>
        <v>180940098</v>
      </c>
      <c r="I36" s="22">
        <v>180913355</v>
      </c>
      <c r="J36" s="22">
        <v>26743</v>
      </c>
      <c r="K36" s="21">
        <f t="shared" si="2"/>
        <v>180940098</v>
      </c>
      <c r="L36" s="23">
        <v>163240709</v>
      </c>
      <c r="M36" s="24">
        <v>17699389</v>
      </c>
      <c r="N36" s="21">
        <f t="shared" si="3"/>
        <v>180940098</v>
      </c>
      <c r="O36" s="24">
        <v>176990001</v>
      </c>
      <c r="P36" s="24">
        <v>1789952</v>
      </c>
      <c r="Q36" s="24">
        <v>1203862</v>
      </c>
      <c r="R36" s="24">
        <v>491824</v>
      </c>
      <c r="S36" s="24">
        <v>242925</v>
      </c>
      <c r="T36" s="24">
        <v>143768</v>
      </c>
      <c r="U36" s="24">
        <v>77766</v>
      </c>
      <c r="V36" s="25">
        <f t="shared" si="4"/>
        <v>180940098</v>
      </c>
      <c r="W36" s="24">
        <v>180718564</v>
      </c>
      <c r="X36" s="26">
        <v>221534</v>
      </c>
      <c r="Y36" s="25">
        <f t="shared" si="5"/>
        <v>180940098</v>
      </c>
      <c r="Z36" s="24">
        <v>101886829</v>
      </c>
      <c r="AA36" s="24">
        <v>29391412</v>
      </c>
      <c r="AB36" s="24">
        <v>48619475</v>
      </c>
      <c r="AC36" s="24">
        <v>645393</v>
      </c>
      <c r="AD36" s="24">
        <v>396989</v>
      </c>
      <c r="AE36" s="25">
        <f t="shared" si="6"/>
        <v>180940098</v>
      </c>
      <c r="AF36" s="24">
        <v>179857426</v>
      </c>
      <c r="AG36" s="26">
        <v>1082672</v>
      </c>
      <c r="AH36" s="25">
        <f t="shared" si="7"/>
        <v>180940098</v>
      </c>
      <c r="AI36" s="22">
        <v>0</v>
      </c>
      <c r="AJ36" s="22">
        <v>21114057</v>
      </c>
      <c r="AK36" s="22">
        <v>41226106</v>
      </c>
      <c r="AL36" s="22">
        <v>118599935</v>
      </c>
      <c r="AM36" s="25">
        <f t="shared" si="8"/>
        <v>180940098</v>
      </c>
      <c r="AN36" s="27"/>
      <c r="AO36" s="28"/>
    </row>
    <row r="37" spans="1:41" ht="15">
      <c r="A37" s="18">
        <v>42521</v>
      </c>
      <c r="B37" s="19">
        <f t="shared" si="0"/>
        <v>182436133</v>
      </c>
      <c r="C37" s="20">
        <v>3136755</v>
      </c>
      <c r="D37" s="20">
        <v>175545218</v>
      </c>
      <c r="E37" s="20">
        <v>3452</v>
      </c>
      <c r="F37" s="20">
        <v>3750593</v>
      </c>
      <c r="G37" s="20">
        <v>115</v>
      </c>
      <c r="H37" s="21">
        <f t="shared" si="1"/>
        <v>182436133</v>
      </c>
      <c r="I37" s="22">
        <v>182410257</v>
      </c>
      <c r="J37" s="22">
        <v>25876</v>
      </c>
      <c r="K37" s="21">
        <f t="shared" si="2"/>
        <v>182436133</v>
      </c>
      <c r="L37" s="23">
        <v>164570991</v>
      </c>
      <c r="M37" s="24">
        <v>17865142</v>
      </c>
      <c r="N37" s="21">
        <f t="shared" si="3"/>
        <v>182436133</v>
      </c>
      <c r="O37" s="24">
        <v>178469282</v>
      </c>
      <c r="P37" s="24">
        <v>1785769</v>
      </c>
      <c r="Q37" s="24">
        <v>1217764</v>
      </c>
      <c r="R37" s="24">
        <v>495195</v>
      </c>
      <c r="S37" s="24">
        <v>244536</v>
      </c>
      <c r="T37" s="24">
        <v>144962</v>
      </c>
      <c r="U37" s="24">
        <v>78625</v>
      </c>
      <c r="V37" s="25">
        <f t="shared" si="4"/>
        <v>182436133</v>
      </c>
      <c r="W37" s="24">
        <v>182212546</v>
      </c>
      <c r="X37" s="26">
        <v>223587</v>
      </c>
      <c r="Y37" s="25">
        <f t="shared" si="5"/>
        <v>182436133</v>
      </c>
      <c r="Z37" s="24">
        <v>102953477</v>
      </c>
      <c r="AA37" s="24">
        <v>29436313</v>
      </c>
      <c r="AB37" s="24">
        <v>49054964</v>
      </c>
      <c r="AC37" s="24">
        <v>594743</v>
      </c>
      <c r="AD37" s="24">
        <v>396636</v>
      </c>
      <c r="AE37" s="25">
        <f t="shared" si="6"/>
        <v>182436133</v>
      </c>
      <c r="AF37" s="24">
        <v>181356786</v>
      </c>
      <c r="AG37" s="26">
        <v>1079347</v>
      </c>
      <c r="AH37" s="25">
        <f t="shared" si="7"/>
        <v>182436133</v>
      </c>
      <c r="AI37" s="22">
        <v>0</v>
      </c>
      <c r="AJ37" s="22">
        <v>21190423</v>
      </c>
      <c r="AK37" s="22">
        <v>41466705</v>
      </c>
      <c r="AL37" s="22">
        <v>119779005</v>
      </c>
      <c r="AM37" s="25">
        <f t="shared" si="8"/>
        <v>182436133</v>
      </c>
      <c r="AN37" s="27"/>
      <c r="AO37" s="28"/>
    </row>
    <row r="38" spans="1:41" ht="15">
      <c r="A38" s="18">
        <v>42551</v>
      </c>
      <c r="B38" s="19">
        <f t="shared" si="0"/>
        <v>184178757</v>
      </c>
      <c r="C38" s="20">
        <v>3167121</v>
      </c>
      <c r="D38" s="20">
        <v>177251445</v>
      </c>
      <c r="E38" s="20">
        <v>3349</v>
      </c>
      <c r="F38" s="20">
        <v>3756671</v>
      </c>
      <c r="G38" s="20">
        <v>171</v>
      </c>
      <c r="H38" s="21">
        <f t="shared" si="1"/>
        <v>184178757</v>
      </c>
      <c r="I38" s="22">
        <v>184154252</v>
      </c>
      <c r="J38" s="22">
        <v>24505</v>
      </c>
      <c r="K38" s="21">
        <f t="shared" si="2"/>
        <v>184178757</v>
      </c>
      <c r="L38" s="23">
        <v>166663011</v>
      </c>
      <c r="M38" s="24">
        <v>17515746</v>
      </c>
      <c r="N38" s="21">
        <f t="shared" si="3"/>
        <v>184178757</v>
      </c>
      <c r="O38" s="24">
        <v>180131145</v>
      </c>
      <c r="P38" s="24">
        <v>1834796</v>
      </c>
      <c r="Q38" s="24">
        <v>1240467</v>
      </c>
      <c r="R38" s="24">
        <v>500917</v>
      </c>
      <c r="S38" s="24">
        <v>247411</v>
      </c>
      <c r="T38" s="24">
        <v>145620</v>
      </c>
      <c r="U38" s="24">
        <v>78401</v>
      </c>
      <c r="V38" s="25">
        <f t="shared" si="4"/>
        <v>184178757</v>
      </c>
      <c r="W38" s="24">
        <v>183954736</v>
      </c>
      <c r="X38" s="26">
        <v>224021</v>
      </c>
      <c r="Y38" s="25">
        <f t="shared" si="5"/>
        <v>184178757</v>
      </c>
      <c r="Z38" s="24">
        <v>104312312</v>
      </c>
      <c r="AA38" s="24">
        <v>29699797</v>
      </c>
      <c r="AB38" s="24">
        <v>49172946</v>
      </c>
      <c r="AC38" s="24">
        <v>596604</v>
      </c>
      <c r="AD38" s="24">
        <v>397098</v>
      </c>
      <c r="AE38" s="25">
        <f t="shared" si="6"/>
        <v>184178757</v>
      </c>
      <c r="AF38" s="24">
        <v>183099584</v>
      </c>
      <c r="AG38" s="26">
        <v>1079173</v>
      </c>
      <c r="AH38" s="25">
        <f t="shared" si="7"/>
        <v>184178757</v>
      </c>
      <c r="AI38" s="22">
        <v>0</v>
      </c>
      <c r="AJ38" s="22">
        <v>21319185</v>
      </c>
      <c r="AK38" s="22">
        <v>41472511</v>
      </c>
      <c r="AL38" s="22">
        <v>121387061</v>
      </c>
      <c r="AM38" s="25">
        <f t="shared" si="8"/>
        <v>184178757</v>
      </c>
      <c r="AN38" s="27"/>
      <c r="AO38" s="28"/>
    </row>
    <row r="39" spans="1:41" ht="15">
      <c r="A39" s="18">
        <v>42582</v>
      </c>
      <c r="B39" s="19">
        <f t="shared" si="0"/>
        <v>185076038</v>
      </c>
      <c r="C39" s="20">
        <v>3166892</v>
      </c>
      <c r="D39" s="20">
        <v>178113773</v>
      </c>
      <c r="E39" s="20">
        <v>3229</v>
      </c>
      <c r="F39" s="20">
        <v>3791978</v>
      </c>
      <c r="G39" s="20">
        <v>166</v>
      </c>
      <c r="H39" s="21">
        <f t="shared" si="1"/>
        <v>185076038</v>
      </c>
      <c r="I39" s="22">
        <v>185050414</v>
      </c>
      <c r="J39" s="22">
        <v>25624</v>
      </c>
      <c r="K39" s="21">
        <f t="shared" si="2"/>
        <v>185076038</v>
      </c>
      <c r="L39" s="23">
        <v>167392749</v>
      </c>
      <c r="M39" s="24">
        <v>17683289</v>
      </c>
      <c r="N39" s="21">
        <f t="shared" si="3"/>
        <v>185076038</v>
      </c>
      <c r="O39" s="24">
        <v>180981654</v>
      </c>
      <c r="P39" s="24">
        <v>1854670</v>
      </c>
      <c r="Q39" s="24">
        <v>1253329</v>
      </c>
      <c r="R39" s="24">
        <v>507864</v>
      </c>
      <c r="S39" s="24">
        <v>251132</v>
      </c>
      <c r="T39" s="24">
        <v>147863</v>
      </c>
      <c r="U39" s="24">
        <v>79526</v>
      </c>
      <c r="V39" s="25">
        <f t="shared" si="4"/>
        <v>185076038</v>
      </c>
      <c r="W39" s="24">
        <v>184848649</v>
      </c>
      <c r="X39" s="26">
        <v>227389</v>
      </c>
      <c r="Y39" s="25">
        <f t="shared" si="5"/>
        <v>185076038</v>
      </c>
      <c r="Z39" s="24">
        <v>105031980</v>
      </c>
      <c r="AA39" s="24">
        <v>29654962</v>
      </c>
      <c r="AB39" s="24">
        <v>49400280</v>
      </c>
      <c r="AC39" s="24">
        <v>592828</v>
      </c>
      <c r="AD39" s="24">
        <v>395988</v>
      </c>
      <c r="AE39" s="25">
        <f t="shared" si="6"/>
        <v>185076038</v>
      </c>
      <c r="AF39" s="24">
        <v>183998559</v>
      </c>
      <c r="AG39" s="26">
        <v>1077479</v>
      </c>
      <c r="AH39" s="25">
        <f t="shared" si="7"/>
        <v>185076038</v>
      </c>
      <c r="AI39" s="22">
        <v>0</v>
      </c>
      <c r="AJ39" s="22">
        <v>21261047</v>
      </c>
      <c r="AK39" s="22">
        <v>41724052</v>
      </c>
      <c r="AL39" s="22">
        <v>122090939</v>
      </c>
      <c r="AM39" s="25">
        <f t="shared" si="8"/>
        <v>185076038</v>
      </c>
      <c r="AN39" s="27"/>
      <c r="AO39" s="28"/>
    </row>
    <row r="40" spans="1:41" ht="15">
      <c r="A40" s="18">
        <v>42613</v>
      </c>
      <c r="B40" s="19">
        <f t="shared" si="0"/>
        <v>187238755</v>
      </c>
      <c r="C40" s="20">
        <v>3191275</v>
      </c>
      <c r="D40" s="20">
        <v>180246609</v>
      </c>
      <c r="E40" s="20">
        <v>3304</v>
      </c>
      <c r="F40" s="20">
        <v>3797400</v>
      </c>
      <c r="G40" s="20">
        <v>167</v>
      </c>
      <c r="H40" s="21">
        <f t="shared" si="1"/>
        <v>187238755</v>
      </c>
      <c r="I40" s="22">
        <v>187212928</v>
      </c>
      <c r="J40" s="22">
        <v>25827</v>
      </c>
      <c r="K40" s="21">
        <f t="shared" si="2"/>
        <v>187238755</v>
      </c>
      <c r="L40" s="23">
        <v>169432953</v>
      </c>
      <c r="M40" s="24">
        <v>17805802</v>
      </c>
      <c r="N40" s="21">
        <f t="shared" si="3"/>
        <v>187238755</v>
      </c>
      <c r="O40" s="24">
        <v>183137038</v>
      </c>
      <c r="P40" s="24">
        <v>1855686</v>
      </c>
      <c r="Q40" s="24">
        <v>1252624</v>
      </c>
      <c r="R40" s="24">
        <v>509271</v>
      </c>
      <c r="S40" s="24">
        <v>253289</v>
      </c>
      <c r="T40" s="24">
        <v>149980</v>
      </c>
      <c r="U40" s="24">
        <v>80867</v>
      </c>
      <c r="V40" s="25">
        <f t="shared" si="4"/>
        <v>187238755</v>
      </c>
      <c r="W40" s="24">
        <v>187007908</v>
      </c>
      <c r="X40" s="26">
        <v>230847</v>
      </c>
      <c r="Y40" s="25">
        <f t="shared" si="5"/>
        <v>187238755</v>
      </c>
      <c r="Z40" s="24">
        <v>106463431</v>
      </c>
      <c r="AA40" s="24">
        <v>29925268</v>
      </c>
      <c r="AB40" s="24">
        <v>49867543</v>
      </c>
      <c r="AC40" s="24">
        <v>590958</v>
      </c>
      <c r="AD40" s="24">
        <v>391555</v>
      </c>
      <c r="AE40" s="25">
        <f t="shared" si="6"/>
        <v>187238755</v>
      </c>
      <c r="AF40" s="24">
        <v>186168170</v>
      </c>
      <c r="AG40" s="26">
        <v>1070585</v>
      </c>
      <c r="AH40" s="25">
        <f t="shared" si="7"/>
        <v>187238755</v>
      </c>
      <c r="AI40" s="22">
        <v>0</v>
      </c>
      <c r="AJ40" s="22">
        <v>21100467</v>
      </c>
      <c r="AK40" s="22">
        <v>42499606</v>
      </c>
      <c r="AL40" s="22">
        <v>123638682</v>
      </c>
      <c r="AM40" s="25">
        <f t="shared" si="8"/>
        <v>187238755</v>
      </c>
      <c r="AN40" s="27"/>
      <c r="AO40" s="28"/>
    </row>
    <row r="41" spans="1:41" ht="15">
      <c r="A41" s="18">
        <v>42643</v>
      </c>
      <c r="B41" s="19">
        <f t="shared" si="0"/>
        <v>190121455</v>
      </c>
      <c r="C41" s="20">
        <v>3164685</v>
      </c>
      <c r="D41" s="20">
        <v>183175226</v>
      </c>
      <c r="E41" s="20">
        <v>3951</v>
      </c>
      <c r="F41" s="20">
        <v>3777395</v>
      </c>
      <c r="G41" s="20">
        <v>198</v>
      </c>
      <c r="H41" s="21">
        <f t="shared" si="1"/>
        <v>190121455</v>
      </c>
      <c r="I41" s="22">
        <v>190095731</v>
      </c>
      <c r="J41" s="22">
        <v>25724</v>
      </c>
      <c r="K41" s="21">
        <f t="shared" si="2"/>
        <v>190121455</v>
      </c>
      <c r="L41" s="23">
        <v>171766976</v>
      </c>
      <c r="M41" s="24">
        <v>18354479</v>
      </c>
      <c r="N41" s="21">
        <f t="shared" si="3"/>
        <v>190121455</v>
      </c>
      <c r="O41" s="24">
        <v>186039882</v>
      </c>
      <c r="P41" s="24">
        <v>1855997</v>
      </c>
      <c r="Q41" s="24">
        <v>1246025</v>
      </c>
      <c r="R41" s="24">
        <v>503324</v>
      </c>
      <c r="S41" s="24">
        <v>249204</v>
      </c>
      <c r="T41" s="24">
        <v>147000</v>
      </c>
      <c r="U41" s="24">
        <v>80023</v>
      </c>
      <c r="V41" s="25">
        <f t="shared" si="4"/>
        <v>190121455</v>
      </c>
      <c r="W41" s="24">
        <v>189894432</v>
      </c>
      <c r="X41" s="26">
        <v>227023</v>
      </c>
      <c r="Y41" s="25">
        <f t="shared" si="5"/>
        <v>190121455</v>
      </c>
      <c r="Z41" s="24">
        <v>108105792</v>
      </c>
      <c r="AA41" s="24">
        <v>30191941</v>
      </c>
      <c r="AB41" s="24">
        <v>50848374</v>
      </c>
      <c r="AC41" s="24">
        <v>586087</v>
      </c>
      <c r="AD41" s="24">
        <v>389261</v>
      </c>
      <c r="AE41" s="25">
        <f t="shared" si="6"/>
        <v>190121455</v>
      </c>
      <c r="AF41" s="24">
        <v>189056454</v>
      </c>
      <c r="AG41" s="26">
        <v>1065001</v>
      </c>
      <c r="AH41" s="25">
        <f t="shared" si="7"/>
        <v>190121455</v>
      </c>
      <c r="AI41" s="22">
        <v>0</v>
      </c>
      <c r="AJ41" s="22">
        <v>21348086</v>
      </c>
      <c r="AK41" s="22">
        <v>43383198</v>
      </c>
      <c r="AL41" s="22">
        <v>125390171</v>
      </c>
      <c r="AM41" s="25">
        <f t="shared" si="8"/>
        <v>190121455</v>
      </c>
      <c r="AN41" s="27"/>
      <c r="AO41" s="28"/>
    </row>
    <row r="42" spans="1:41" ht="15">
      <c r="A42" s="18">
        <v>42674</v>
      </c>
      <c r="B42" s="19">
        <f t="shared" si="0"/>
        <v>193352001</v>
      </c>
      <c r="C42" s="20">
        <v>3195801</v>
      </c>
      <c r="D42" s="20">
        <v>186377506</v>
      </c>
      <c r="E42" s="20">
        <v>3741</v>
      </c>
      <c r="F42" s="20">
        <v>3774749</v>
      </c>
      <c r="G42" s="20">
        <v>204</v>
      </c>
      <c r="H42" s="21">
        <f t="shared" si="1"/>
        <v>193352001</v>
      </c>
      <c r="I42" s="22">
        <v>193325865</v>
      </c>
      <c r="J42" s="22">
        <v>26136</v>
      </c>
      <c r="K42" s="21">
        <f t="shared" si="2"/>
        <v>193352001</v>
      </c>
      <c r="L42" s="23">
        <v>174377543</v>
      </c>
      <c r="M42" s="24">
        <v>18974458</v>
      </c>
      <c r="N42" s="21">
        <f t="shared" si="3"/>
        <v>193352001</v>
      </c>
      <c r="O42" s="24">
        <v>189257720</v>
      </c>
      <c r="P42" s="24">
        <v>1863823</v>
      </c>
      <c r="Q42" s="24">
        <v>1249712</v>
      </c>
      <c r="R42" s="24">
        <v>504358</v>
      </c>
      <c r="S42" s="24">
        <v>248247</v>
      </c>
      <c r="T42" s="24">
        <v>147130</v>
      </c>
      <c r="U42" s="24">
        <v>81011</v>
      </c>
      <c r="V42" s="25">
        <f t="shared" si="4"/>
        <v>193352001</v>
      </c>
      <c r="W42" s="24">
        <v>193123860</v>
      </c>
      <c r="X42" s="26">
        <v>228141</v>
      </c>
      <c r="Y42" s="25">
        <f t="shared" si="5"/>
        <v>193352001</v>
      </c>
      <c r="Z42" s="24">
        <v>110264890</v>
      </c>
      <c r="AA42" s="24">
        <v>30335671</v>
      </c>
      <c r="AB42" s="24">
        <v>51777223</v>
      </c>
      <c r="AC42" s="24">
        <v>586428</v>
      </c>
      <c r="AD42" s="24">
        <v>387789</v>
      </c>
      <c r="AE42" s="25">
        <f t="shared" si="6"/>
        <v>193352001</v>
      </c>
      <c r="AF42" s="24">
        <v>192289192</v>
      </c>
      <c r="AG42" s="26">
        <v>1062809</v>
      </c>
      <c r="AH42" s="25">
        <f t="shared" si="7"/>
        <v>193352001</v>
      </c>
      <c r="AI42" s="22">
        <v>0</v>
      </c>
      <c r="AJ42" s="22">
        <v>21478619</v>
      </c>
      <c r="AK42" s="22">
        <v>44367901</v>
      </c>
      <c r="AL42" s="22">
        <v>127505481</v>
      </c>
      <c r="AM42" s="25">
        <f t="shared" si="8"/>
        <v>193352001</v>
      </c>
      <c r="AN42" s="27"/>
      <c r="AO42" s="28"/>
    </row>
    <row r="43" spans="1:41" ht="15">
      <c r="A43" s="18">
        <v>42704</v>
      </c>
      <c r="B43" s="19">
        <f t="shared" si="0"/>
        <v>196467945</v>
      </c>
      <c r="C43" s="20">
        <v>2945144</v>
      </c>
      <c r="D43" s="20">
        <v>189735907</v>
      </c>
      <c r="E43" s="20">
        <v>4671</v>
      </c>
      <c r="F43" s="20">
        <v>3781976</v>
      </c>
      <c r="G43" s="20">
        <v>247</v>
      </c>
      <c r="H43" s="21">
        <f t="shared" si="1"/>
        <v>196467945</v>
      </c>
      <c r="I43" s="22">
        <v>196441614</v>
      </c>
      <c r="J43" s="22">
        <v>26331</v>
      </c>
      <c r="K43" s="21">
        <f t="shared" si="2"/>
        <v>196467945</v>
      </c>
      <c r="L43" s="23">
        <v>177096577</v>
      </c>
      <c r="M43" s="24">
        <v>19371368</v>
      </c>
      <c r="N43" s="21">
        <f t="shared" si="3"/>
        <v>196467945</v>
      </c>
      <c r="O43" s="24">
        <v>192319969</v>
      </c>
      <c r="P43" s="24">
        <v>1889027</v>
      </c>
      <c r="Q43" s="24">
        <v>1267092</v>
      </c>
      <c r="R43" s="24">
        <v>508083</v>
      </c>
      <c r="S43" s="24">
        <v>251281</v>
      </c>
      <c r="T43" s="24">
        <v>150404</v>
      </c>
      <c r="U43" s="24">
        <v>82089</v>
      </c>
      <c r="V43" s="25">
        <f t="shared" si="4"/>
        <v>196467945</v>
      </c>
      <c r="W43" s="24">
        <v>196235452</v>
      </c>
      <c r="X43" s="26">
        <v>232493</v>
      </c>
      <c r="Y43" s="25">
        <f t="shared" si="5"/>
        <v>196467945</v>
      </c>
      <c r="Z43" s="24">
        <v>111993742</v>
      </c>
      <c r="AA43" s="24">
        <v>31048708</v>
      </c>
      <c r="AB43" s="24">
        <v>52451864</v>
      </c>
      <c r="AC43" s="24">
        <v>585936</v>
      </c>
      <c r="AD43" s="24">
        <v>387695</v>
      </c>
      <c r="AE43" s="25">
        <f t="shared" si="6"/>
        <v>196467945</v>
      </c>
      <c r="AF43" s="24">
        <v>195413587</v>
      </c>
      <c r="AG43" s="26">
        <v>1054358</v>
      </c>
      <c r="AH43" s="25">
        <f t="shared" si="7"/>
        <v>196467945</v>
      </c>
      <c r="AI43" s="22">
        <v>0</v>
      </c>
      <c r="AJ43" s="22">
        <v>22131954</v>
      </c>
      <c r="AK43" s="22">
        <v>45353421</v>
      </c>
      <c r="AL43" s="22">
        <v>128982570</v>
      </c>
      <c r="AM43" s="25">
        <f t="shared" si="8"/>
        <v>196467945</v>
      </c>
      <c r="AN43" s="27"/>
      <c r="AO43" s="28"/>
    </row>
    <row r="44" spans="1:41" ht="15">
      <c r="A44" s="18">
        <v>42735</v>
      </c>
      <c r="B44" s="19">
        <f t="shared" si="0"/>
        <v>199301222</v>
      </c>
      <c r="C44" s="20">
        <v>2940774</v>
      </c>
      <c r="D44" s="20">
        <v>192540889</v>
      </c>
      <c r="E44" s="20">
        <v>5917</v>
      </c>
      <c r="F44" s="20">
        <v>3813346</v>
      </c>
      <c r="G44" s="20">
        <v>296</v>
      </c>
      <c r="H44" s="21">
        <f t="shared" si="1"/>
        <v>199301222</v>
      </c>
      <c r="I44" s="22">
        <v>199274923</v>
      </c>
      <c r="J44" s="22">
        <v>26299</v>
      </c>
      <c r="K44" s="21">
        <f t="shared" si="2"/>
        <v>199301222</v>
      </c>
      <c r="L44" s="23">
        <v>179553275</v>
      </c>
      <c r="M44" s="24">
        <v>19747947</v>
      </c>
      <c r="N44" s="21">
        <f t="shared" si="3"/>
        <v>199301222</v>
      </c>
      <c r="O44" s="24">
        <v>195002326</v>
      </c>
      <c r="P44" s="24">
        <v>1952563</v>
      </c>
      <c r="Q44" s="24">
        <v>1313244</v>
      </c>
      <c r="R44" s="24">
        <v>527255</v>
      </c>
      <c r="S44" s="24">
        <v>262903</v>
      </c>
      <c r="T44" s="24">
        <v>157651</v>
      </c>
      <c r="U44" s="24">
        <v>85280</v>
      </c>
      <c r="V44" s="25">
        <f t="shared" si="4"/>
        <v>199301222</v>
      </c>
      <c r="W44" s="24">
        <v>199058291</v>
      </c>
      <c r="X44" s="26">
        <v>242931</v>
      </c>
      <c r="Y44" s="25">
        <f t="shared" si="5"/>
        <v>199301222</v>
      </c>
      <c r="Z44" s="24">
        <v>113730113</v>
      </c>
      <c r="AA44" s="24">
        <v>31330470</v>
      </c>
      <c r="AB44" s="24">
        <v>53266912</v>
      </c>
      <c r="AC44" s="24">
        <v>586402</v>
      </c>
      <c r="AD44" s="24">
        <v>387325</v>
      </c>
      <c r="AE44" s="25">
        <f t="shared" si="6"/>
        <v>199301222</v>
      </c>
      <c r="AF44" s="24">
        <v>198245538</v>
      </c>
      <c r="AG44" s="26">
        <v>1055684</v>
      </c>
      <c r="AH44" s="25">
        <f t="shared" si="7"/>
        <v>199301222</v>
      </c>
      <c r="AI44" s="22">
        <v>0</v>
      </c>
      <c r="AJ44" s="22">
        <v>22303773</v>
      </c>
      <c r="AK44" s="22">
        <v>46171818</v>
      </c>
      <c r="AL44" s="22">
        <v>130825631</v>
      </c>
      <c r="AM44" s="25">
        <f t="shared" si="8"/>
        <v>199301222</v>
      </c>
      <c r="AN44" s="27"/>
      <c r="AO44" s="28"/>
    </row>
    <row r="45" spans="1:41" ht="15">
      <c r="A45" s="18">
        <v>42766</v>
      </c>
      <c r="B45" s="19">
        <f t="shared" si="0"/>
        <v>200044170</v>
      </c>
      <c r="C45" s="20">
        <v>2941039</v>
      </c>
      <c r="D45" s="20">
        <v>193247023</v>
      </c>
      <c r="E45" s="20">
        <v>4723</v>
      </c>
      <c r="F45" s="20">
        <v>3851142</v>
      </c>
      <c r="G45" s="20">
        <v>243</v>
      </c>
      <c r="H45" s="21">
        <f t="shared" si="1"/>
        <v>200044170</v>
      </c>
      <c r="I45" s="22">
        <v>199996532</v>
      </c>
      <c r="J45" s="22">
        <v>47638</v>
      </c>
      <c r="K45" s="21">
        <f t="shared" si="2"/>
        <v>200044170</v>
      </c>
      <c r="L45" s="23">
        <v>180496241</v>
      </c>
      <c r="M45" s="24">
        <v>19547929</v>
      </c>
      <c r="N45" s="21">
        <f t="shared" si="3"/>
        <v>200044170</v>
      </c>
      <c r="O45" s="24">
        <v>195806566</v>
      </c>
      <c r="P45" s="24">
        <v>1926180</v>
      </c>
      <c r="Q45" s="24">
        <v>1294365</v>
      </c>
      <c r="R45" s="24">
        <v>520392</v>
      </c>
      <c r="S45" s="24">
        <v>257754</v>
      </c>
      <c r="T45" s="24">
        <v>154881</v>
      </c>
      <c r="U45" s="24">
        <v>84032</v>
      </c>
      <c r="V45" s="25">
        <f t="shared" si="4"/>
        <v>200044170</v>
      </c>
      <c r="W45" s="24">
        <v>199805257</v>
      </c>
      <c r="X45" s="26">
        <v>238913</v>
      </c>
      <c r="Y45" s="25">
        <f t="shared" si="5"/>
        <v>200044170</v>
      </c>
      <c r="Z45" s="24">
        <v>114638699</v>
      </c>
      <c r="AA45" s="24">
        <v>31172424</v>
      </c>
      <c r="AB45" s="24">
        <v>53260589</v>
      </c>
      <c r="AC45" s="24">
        <v>586023</v>
      </c>
      <c r="AD45" s="24">
        <v>386435</v>
      </c>
      <c r="AE45" s="25">
        <f t="shared" si="6"/>
        <v>200044170</v>
      </c>
      <c r="AF45" s="24">
        <v>198989437</v>
      </c>
      <c r="AG45" s="26">
        <v>1054733</v>
      </c>
      <c r="AH45" s="25">
        <f t="shared" si="7"/>
        <v>200044170</v>
      </c>
      <c r="AI45" s="22">
        <v>0</v>
      </c>
      <c r="AJ45" s="22">
        <v>22248970</v>
      </c>
      <c r="AK45" s="22">
        <v>45951406</v>
      </c>
      <c r="AL45" s="22">
        <v>131843794</v>
      </c>
      <c r="AM45" s="25">
        <f t="shared" si="8"/>
        <v>200044170</v>
      </c>
      <c r="AN45" s="27"/>
      <c r="AO45" s="28"/>
    </row>
    <row r="46" spans="1:41" ht="15">
      <c r="A46" s="18">
        <v>42794</v>
      </c>
      <c r="B46" s="19">
        <f t="shared" si="0"/>
        <v>202160926</v>
      </c>
      <c r="C46" s="20">
        <v>2908912</v>
      </c>
      <c r="D46" s="20">
        <v>195389106</v>
      </c>
      <c r="E46" s="20">
        <v>4854</v>
      </c>
      <c r="F46" s="20">
        <v>3857775</v>
      </c>
      <c r="G46" s="20">
        <v>279</v>
      </c>
      <c r="H46" s="21">
        <f t="shared" si="1"/>
        <v>202160926</v>
      </c>
      <c r="I46" s="22">
        <v>202134281</v>
      </c>
      <c r="J46" s="22">
        <v>26645</v>
      </c>
      <c r="K46" s="21">
        <f t="shared" si="2"/>
        <v>202160926</v>
      </c>
      <c r="L46" s="23">
        <v>182424634</v>
      </c>
      <c r="M46" s="24">
        <v>19736292</v>
      </c>
      <c r="N46" s="21">
        <f t="shared" si="3"/>
        <v>202160926</v>
      </c>
      <c r="O46" s="24">
        <v>197923872</v>
      </c>
      <c r="P46" s="24">
        <v>1926006</v>
      </c>
      <c r="Q46" s="24">
        <v>1294885</v>
      </c>
      <c r="R46" s="24">
        <v>519292</v>
      </c>
      <c r="S46" s="24">
        <v>257551</v>
      </c>
      <c r="T46" s="24">
        <v>154805</v>
      </c>
      <c r="U46" s="24">
        <v>84515</v>
      </c>
      <c r="V46" s="25">
        <f t="shared" si="4"/>
        <v>202160926</v>
      </c>
      <c r="W46" s="24">
        <v>201921606</v>
      </c>
      <c r="X46" s="26">
        <v>239320</v>
      </c>
      <c r="Y46" s="25">
        <f t="shared" si="5"/>
        <v>202160926</v>
      </c>
      <c r="Z46" s="24">
        <v>116782830</v>
      </c>
      <c r="AA46" s="24">
        <v>30573231</v>
      </c>
      <c r="AB46" s="24">
        <v>53836218</v>
      </c>
      <c r="AC46" s="24">
        <v>582178</v>
      </c>
      <c r="AD46" s="24">
        <v>386469</v>
      </c>
      <c r="AE46" s="25">
        <f t="shared" si="6"/>
        <v>202160926</v>
      </c>
      <c r="AF46" s="24">
        <v>201107802</v>
      </c>
      <c r="AG46" s="26">
        <v>1053124</v>
      </c>
      <c r="AH46" s="25">
        <f t="shared" si="7"/>
        <v>202160926</v>
      </c>
      <c r="AI46" s="22">
        <v>0</v>
      </c>
      <c r="AJ46" s="22">
        <v>22388094</v>
      </c>
      <c r="AK46" s="22">
        <v>45713300</v>
      </c>
      <c r="AL46" s="22">
        <v>134059532</v>
      </c>
      <c r="AM46" s="25">
        <f t="shared" si="8"/>
        <v>202160926</v>
      </c>
      <c r="AN46" s="27"/>
      <c r="AO46" s="28"/>
    </row>
    <row r="47" spans="1:41" ht="15">
      <c r="A47" s="18">
        <v>42825</v>
      </c>
      <c r="B47" s="19">
        <f t="shared" si="0"/>
        <v>204779844</v>
      </c>
      <c r="C47" s="20">
        <v>2936740</v>
      </c>
      <c r="D47" s="20">
        <v>197967280</v>
      </c>
      <c r="E47" s="20">
        <v>4856</v>
      </c>
      <c r="F47" s="20">
        <v>3870675</v>
      </c>
      <c r="G47" s="20">
        <v>293</v>
      </c>
      <c r="H47" s="21">
        <f t="shared" si="1"/>
        <v>204779844</v>
      </c>
      <c r="I47" s="22">
        <v>204753409</v>
      </c>
      <c r="J47" s="22">
        <v>26435</v>
      </c>
      <c r="K47" s="21">
        <f t="shared" si="2"/>
        <v>204779844</v>
      </c>
      <c r="L47" s="23">
        <v>184800664</v>
      </c>
      <c r="M47" s="24">
        <v>19979180</v>
      </c>
      <c r="N47" s="21">
        <f t="shared" si="3"/>
        <v>204779844</v>
      </c>
      <c r="O47" s="24">
        <v>200555015</v>
      </c>
      <c r="P47" s="24">
        <v>1924974</v>
      </c>
      <c r="Q47" s="24">
        <v>1290635</v>
      </c>
      <c r="R47" s="24">
        <v>514715</v>
      </c>
      <c r="S47" s="24">
        <v>254681</v>
      </c>
      <c r="T47" s="24">
        <v>154010</v>
      </c>
      <c r="U47" s="24">
        <v>85814</v>
      </c>
      <c r="V47" s="25">
        <f t="shared" si="4"/>
        <v>204779844</v>
      </c>
      <c r="W47" s="24">
        <v>204540020</v>
      </c>
      <c r="X47" s="26">
        <v>239824</v>
      </c>
      <c r="Y47" s="25">
        <f t="shared" si="5"/>
        <v>204779844</v>
      </c>
      <c r="Z47" s="24">
        <v>118506902</v>
      </c>
      <c r="AA47" s="24">
        <v>30806996</v>
      </c>
      <c r="AB47" s="24">
        <v>54497035</v>
      </c>
      <c r="AC47" s="24">
        <v>583064</v>
      </c>
      <c r="AD47" s="24">
        <v>385847</v>
      </c>
      <c r="AE47" s="25">
        <f t="shared" si="6"/>
        <v>204779844</v>
      </c>
      <c r="AF47" s="24">
        <v>203731417</v>
      </c>
      <c r="AG47" s="26">
        <v>1048427</v>
      </c>
      <c r="AH47" s="25">
        <f t="shared" si="7"/>
        <v>204779844</v>
      </c>
      <c r="AI47" s="22">
        <v>0</v>
      </c>
      <c r="AJ47" s="22">
        <v>22615000</v>
      </c>
      <c r="AK47" s="22">
        <v>46211818</v>
      </c>
      <c r="AL47" s="22">
        <v>135953026</v>
      </c>
      <c r="AM47" s="25">
        <f t="shared" si="8"/>
        <v>204779844</v>
      </c>
      <c r="AN47" s="27"/>
      <c r="AO47" s="28"/>
    </row>
    <row r="48" spans="1:41" ht="15">
      <c r="A48" s="18">
        <v>42855</v>
      </c>
      <c r="B48" s="19">
        <f t="shared" si="0"/>
        <v>206885477</v>
      </c>
      <c r="C48" s="20">
        <v>2942252</v>
      </c>
      <c r="D48" s="20">
        <v>200067228</v>
      </c>
      <c r="E48" s="20">
        <v>4587</v>
      </c>
      <c r="F48" s="20">
        <v>3871119</v>
      </c>
      <c r="G48" s="20">
        <v>291</v>
      </c>
      <c r="H48" s="21">
        <f t="shared" si="1"/>
        <v>206885477</v>
      </c>
      <c r="I48" s="22">
        <v>206858831</v>
      </c>
      <c r="J48" s="22">
        <v>26646</v>
      </c>
      <c r="K48" s="21">
        <f t="shared" si="2"/>
        <v>206885477</v>
      </c>
      <c r="L48" s="23">
        <v>186677169</v>
      </c>
      <c r="M48" s="24">
        <v>20208308</v>
      </c>
      <c r="N48" s="21">
        <f t="shared" si="3"/>
        <v>206885477</v>
      </c>
      <c r="O48" s="24">
        <v>202646738</v>
      </c>
      <c r="P48" s="24">
        <v>1928911</v>
      </c>
      <c r="Q48" s="24">
        <v>1297368</v>
      </c>
      <c r="R48" s="24">
        <v>518075</v>
      </c>
      <c r="S48" s="24">
        <v>255165</v>
      </c>
      <c r="T48" s="24">
        <v>153801</v>
      </c>
      <c r="U48" s="24">
        <v>85419</v>
      </c>
      <c r="V48" s="25">
        <f t="shared" si="4"/>
        <v>206885477</v>
      </c>
      <c r="W48" s="24">
        <v>206646257</v>
      </c>
      <c r="X48" s="26">
        <v>239220</v>
      </c>
      <c r="Y48" s="25">
        <f t="shared" si="5"/>
        <v>206885477</v>
      </c>
      <c r="Z48" s="24">
        <v>120413057</v>
      </c>
      <c r="AA48" s="24">
        <v>30515040</v>
      </c>
      <c r="AB48" s="24">
        <v>55126872</v>
      </c>
      <c r="AC48" s="24">
        <v>582732</v>
      </c>
      <c r="AD48" s="24">
        <v>247776</v>
      </c>
      <c r="AE48" s="25">
        <f t="shared" si="6"/>
        <v>206885477</v>
      </c>
      <c r="AF48" s="24">
        <v>205839487</v>
      </c>
      <c r="AG48" s="26">
        <v>1045990</v>
      </c>
      <c r="AH48" s="25">
        <f t="shared" si="7"/>
        <v>206885477</v>
      </c>
      <c r="AI48" s="22">
        <v>0</v>
      </c>
      <c r="AJ48" s="22">
        <v>22739360</v>
      </c>
      <c r="AK48" s="22">
        <v>46214464</v>
      </c>
      <c r="AL48" s="22">
        <v>137931653</v>
      </c>
      <c r="AM48" s="25">
        <f t="shared" si="8"/>
        <v>206885477</v>
      </c>
      <c r="AN48" s="27"/>
      <c r="AO48" s="28"/>
    </row>
    <row r="49" spans="1:41" ht="15">
      <c r="A49" s="18">
        <v>42886</v>
      </c>
      <c r="B49" s="19">
        <f t="shared" si="0"/>
        <v>212680824</v>
      </c>
      <c r="C49" s="20">
        <v>2956085</v>
      </c>
      <c r="D49" s="20">
        <v>205851342</v>
      </c>
      <c r="E49" s="20">
        <v>4816</v>
      </c>
      <c r="F49" s="20">
        <v>3868262</v>
      </c>
      <c r="G49" s="20">
        <v>319</v>
      </c>
      <c r="H49" s="21">
        <f t="shared" si="1"/>
        <v>212680824</v>
      </c>
      <c r="I49" s="22">
        <v>212654602</v>
      </c>
      <c r="J49" s="22">
        <v>26222</v>
      </c>
      <c r="K49" s="21">
        <f t="shared" si="2"/>
        <v>212680824</v>
      </c>
      <c r="L49" s="23">
        <v>192235115</v>
      </c>
      <c r="M49" s="24">
        <v>20445709</v>
      </c>
      <c r="N49" s="21">
        <f t="shared" si="3"/>
        <v>212680824</v>
      </c>
      <c r="O49" s="24">
        <v>208409616</v>
      </c>
      <c r="P49" s="24">
        <v>1933995</v>
      </c>
      <c r="Q49" s="24">
        <v>1316794</v>
      </c>
      <c r="R49" s="24">
        <v>523648</v>
      </c>
      <c r="S49" s="24">
        <v>255495</v>
      </c>
      <c r="T49" s="24">
        <v>154659</v>
      </c>
      <c r="U49" s="24">
        <v>86617</v>
      </c>
      <c r="V49" s="25">
        <f t="shared" si="4"/>
        <v>212680824</v>
      </c>
      <c r="W49" s="24">
        <v>212439548</v>
      </c>
      <c r="X49" s="26">
        <v>241276</v>
      </c>
      <c r="Y49" s="25">
        <f t="shared" si="5"/>
        <v>212680824</v>
      </c>
      <c r="Z49" s="24">
        <v>125501956</v>
      </c>
      <c r="AA49" s="24">
        <v>30605085</v>
      </c>
      <c r="AB49" s="24">
        <v>55725333</v>
      </c>
      <c r="AC49" s="24">
        <v>600653</v>
      </c>
      <c r="AD49" s="24">
        <v>247797</v>
      </c>
      <c r="AE49" s="25">
        <f t="shared" si="6"/>
        <v>212680824</v>
      </c>
      <c r="AF49" s="24">
        <v>211637859</v>
      </c>
      <c r="AG49" s="26">
        <v>1042965</v>
      </c>
      <c r="AH49" s="25">
        <f t="shared" si="7"/>
        <v>212680824</v>
      </c>
      <c r="AI49" s="22">
        <v>21628057</v>
      </c>
      <c r="AJ49" s="22">
        <v>22533222</v>
      </c>
      <c r="AK49" s="22">
        <v>35065921</v>
      </c>
      <c r="AL49" s="22">
        <v>133453624</v>
      </c>
      <c r="AM49" s="25">
        <f t="shared" si="8"/>
        <v>212680824</v>
      </c>
      <c r="AN49" s="27"/>
      <c r="AO49" s="28"/>
    </row>
    <row r="50" spans="1:41" ht="15">
      <c r="A50" s="18">
        <v>42916</v>
      </c>
      <c r="B50" s="19">
        <f t="shared" si="0"/>
        <v>216688379</v>
      </c>
      <c r="C50" s="20">
        <v>2971780</v>
      </c>
      <c r="D50" s="20">
        <v>209828632</v>
      </c>
      <c r="E50" s="20">
        <v>5003</v>
      </c>
      <c r="F50" s="20">
        <v>3882661</v>
      </c>
      <c r="G50" s="20">
        <v>303</v>
      </c>
      <c r="H50" s="21">
        <f t="shared" si="1"/>
        <v>216688379</v>
      </c>
      <c r="I50" s="22">
        <v>216662725</v>
      </c>
      <c r="J50" s="22">
        <v>25654</v>
      </c>
      <c r="K50" s="21">
        <f t="shared" si="2"/>
        <v>216688379</v>
      </c>
      <c r="L50" s="23">
        <v>196065966</v>
      </c>
      <c r="M50" s="24">
        <v>20622413</v>
      </c>
      <c r="N50" s="21">
        <f t="shared" si="3"/>
        <v>216688379</v>
      </c>
      <c r="O50" s="24">
        <v>212302871</v>
      </c>
      <c r="P50" s="24">
        <v>1998384</v>
      </c>
      <c r="Q50" s="24">
        <v>1349428</v>
      </c>
      <c r="R50" s="24">
        <v>538771</v>
      </c>
      <c r="S50" s="24">
        <v>255822</v>
      </c>
      <c r="T50" s="24">
        <v>155556</v>
      </c>
      <c r="U50" s="24">
        <v>87547</v>
      </c>
      <c r="V50" s="25">
        <f t="shared" si="4"/>
        <v>216688379</v>
      </c>
      <c r="W50" s="24">
        <v>216445276</v>
      </c>
      <c r="X50" s="26">
        <v>243103</v>
      </c>
      <c r="Y50" s="25">
        <f t="shared" si="5"/>
        <v>216688379</v>
      </c>
      <c r="Z50" s="24">
        <v>130577357</v>
      </c>
      <c r="AA50" s="24">
        <v>29029046</v>
      </c>
      <c r="AB50" s="24">
        <v>56233460</v>
      </c>
      <c r="AC50" s="24">
        <v>601196</v>
      </c>
      <c r="AD50" s="24">
        <v>247320</v>
      </c>
      <c r="AE50" s="25">
        <f t="shared" si="6"/>
        <v>216688379</v>
      </c>
      <c r="AF50" s="24">
        <v>215656280</v>
      </c>
      <c r="AG50" s="26">
        <v>1032099</v>
      </c>
      <c r="AH50" s="25">
        <f t="shared" si="7"/>
        <v>216688379</v>
      </c>
      <c r="AI50" s="22">
        <v>21696382</v>
      </c>
      <c r="AJ50" s="22">
        <v>20967950</v>
      </c>
      <c r="AK50" s="22">
        <v>35447714</v>
      </c>
      <c r="AL50" s="22">
        <v>138576333</v>
      </c>
      <c r="AM50" s="25">
        <f t="shared" si="8"/>
        <v>216688379</v>
      </c>
      <c r="AN50" s="27"/>
      <c r="AO50" s="28"/>
    </row>
    <row r="51" spans="1:41" ht="15">
      <c r="A51" s="18">
        <v>42947</v>
      </c>
      <c r="B51" s="19">
        <f t="shared" si="0"/>
        <v>222462654</v>
      </c>
      <c r="C51" s="20">
        <v>2984739</v>
      </c>
      <c r="D51" s="20">
        <v>215540448</v>
      </c>
      <c r="E51" s="20">
        <v>4585</v>
      </c>
      <c r="F51" s="20">
        <v>3932597</v>
      </c>
      <c r="G51" s="20">
        <v>285</v>
      </c>
      <c r="H51" s="21">
        <f t="shared" si="1"/>
        <v>222462654</v>
      </c>
      <c r="I51" s="22">
        <v>222436613</v>
      </c>
      <c r="J51" s="22">
        <v>26041</v>
      </c>
      <c r="K51" s="21">
        <f t="shared" si="2"/>
        <v>222462654</v>
      </c>
      <c r="L51" s="23">
        <v>201604902</v>
      </c>
      <c r="M51" s="24">
        <v>20857752</v>
      </c>
      <c r="N51" s="21">
        <f t="shared" si="3"/>
        <v>222462654</v>
      </c>
      <c r="O51" s="24">
        <v>218044113</v>
      </c>
      <c r="P51" s="24">
        <v>2015122</v>
      </c>
      <c r="Q51" s="24">
        <v>1358733</v>
      </c>
      <c r="R51" s="24">
        <v>544097</v>
      </c>
      <c r="S51" s="24">
        <v>256084</v>
      </c>
      <c r="T51" s="24">
        <v>156741</v>
      </c>
      <c r="U51" s="24">
        <v>87764</v>
      </c>
      <c r="V51" s="25">
        <f t="shared" si="4"/>
        <v>222462654</v>
      </c>
      <c r="W51" s="24">
        <v>222218149</v>
      </c>
      <c r="X51" s="26">
        <v>244505</v>
      </c>
      <c r="Y51" s="25">
        <f t="shared" si="5"/>
        <v>222462654</v>
      </c>
      <c r="Z51" s="24">
        <v>135529103</v>
      </c>
      <c r="AA51" s="24">
        <v>29202907</v>
      </c>
      <c r="AB51" s="24">
        <v>56879782</v>
      </c>
      <c r="AC51" s="24">
        <v>603815</v>
      </c>
      <c r="AD51" s="24">
        <v>247047</v>
      </c>
      <c r="AE51" s="25">
        <f t="shared" si="6"/>
        <v>222462654</v>
      </c>
      <c r="AF51" s="24">
        <v>221424998</v>
      </c>
      <c r="AG51" s="26">
        <v>1037656</v>
      </c>
      <c r="AH51" s="25">
        <f t="shared" si="7"/>
        <v>222462654</v>
      </c>
      <c r="AI51" s="22">
        <v>21879476</v>
      </c>
      <c r="AJ51" s="22">
        <v>21105563</v>
      </c>
      <c r="AK51" s="22">
        <v>35910102</v>
      </c>
      <c r="AL51" s="22">
        <v>143567513</v>
      </c>
      <c r="AM51" s="25">
        <f t="shared" si="8"/>
        <v>222462654</v>
      </c>
      <c r="AN51" s="27"/>
      <c r="AO51" s="28"/>
    </row>
    <row r="52" spans="1:41" ht="15">
      <c r="A52" s="18">
        <v>42978</v>
      </c>
      <c r="B52" s="19">
        <f t="shared" si="0"/>
        <v>227069525</v>
      </c>
      <c r="C52" s="20">
        <v>3004709</v>
      </c>
      <c r="D52" s="20">
        <v>220096828</v>
      </c>
      <c r="E52" s="20">
        <v>4470</v>
      </c>
      <c r="F52" s="20">
        <v>3963232</v>
      </c>
      <c r="G52" s="20">
        <v>286</v>
      </c>
      <c r="H52" s="21">
        <f t="shared" si="1"/>
        <v>227069525</v>
      </c>
      <c r="I52" s="22">
        <v>227043225</v>
      </c>
      <c r="J52" s="22">
        <v>26300</v>
      </c>
      <c r="K52" s="21">
        <f t="shared" si="2"/>
        <v>227069525</v>
      </c>
      <c r="L52" s="23">
        <v>205922001</v>
      </c>
      <c r="M52" s="24">
        <v>21147524</v>
      </c>
      <c r="N52" s="21">
        <f t="shared" si="3"/>
        <v>227069525</v>
      </c>
      <c r="O52" s="24">
        <v>222640595</v>
      </c>
      <c r="P52" s="24">
        <v>2019124</v>
      </c>
      <c r="Q52" s="24">
        <v>1362716</v>
      </c>
      <c r="R52" s="24">
        <v>545552</v>
      </c>
      <c r="S52" s="24">
        <v>255433</v>
      </c>
      <c r="T52" s="24">
        <v>157831</v>
      </c>
      <c r="U52" s="24">
        <v>88274</v>
      </c>
      <c r="V52" s="25">
        <f t="shared" si="4"/>
        <v>227069525</v>
      </c>
      <c r="W52" s="24">
        <v>226823420</v>
      </c>
      <c r="X52" s="26">
        <v>246105</v>
      </c>
      <c r="Y52" s="25">
        <f t="shared" si="5"/>
        <v>227069525</v>
      </c>
      <c r="Z52" s="24">
        <v>139093596</v>
      </c>
      <c r="AA52" s="24">
        <v>29507396</v>
      </c>
      <c r="AB52" s="24">
        <v>57613421</v>
      </c>
      <c r="AC52" s="24">
        <v>608798</v>
      </c>
      <c r="AD52" s="24">
        <v>246314</v>
      </c>
      <c r="AE52" s="25">
        <f t="shared" si="6"/>
        <v>227069525</v>
      </c>
      <c r="AF52" s="24">
        <v>226032713</v>
      </c>
      <c r="AG52" s="26">
        <v>1036812</v>
      </c>
      <c r="AH52" s="25">
        <f t="shared" si="7"/>
        <v>227069525</v>
      </c>
      <c r="AI52" s="22">
        <v>22007648</v>
      </c>
      <c r="AJ52" s="22">
        <v>21391468</v>
      </c>
      <c r="AK52" s="22">
        <v>36569662</v>
      </c>
      <c r="AL52" s="22">
        <v>147100747</v>
      </c>
      <c r="AM52" s="25">
        <f t="shared" si="8"/>
        <v>227069525</v>
      </c>
      <c r="AN52" s="27"/>
      <c r="AO52" s="28"/>
    </row>
    <row r="53" spans="1:41" ht="15">
      <c r="A53" s="18">
        <v>43008</v>
      </c>
      <c r="B53" s="19">
        <f t="shared" si="0"/>
        <v>229315700</v>
      </c>
      <c r="C53" s="20">
        <v>3020812</v>
      </c>
      <c r="D53" s="20">
        <v>222317470</v>
      </c>
      <c r="E53" s="20">
        <v>4994</v>
      </c>
      <c r="F53" s="20">
        <v>3972130</v>
      </c>
      <c r="G53" s="20">
        <v>294</v>
      </c>
      <c r="H53" s="21">
        <f t="shared" si="1"/>
        <v>229315700</v>
      </c>
      <c r="I53" s="22">
        <v>229289260</v>
      </c>
      <c r="J53" s="22">
        <v>26440</v>
      </c>
      <c r="K53" s="21">
        <f t="shared" si="2"/>
        <v>229315700</v>
      </c>
      <c r="L53" s="23">
        <v>207921972</v>
      </c>
      <c r="M53" s="24">
        <v>21393728</v>
      </c>
      <c r="N53" s="21">
        <f t="shared" si="3"/>
        <v>229315700</v>
      </c>
      <c r="O53" s="24">
        <v>224854386</v>
      </c>
      <c r="P53" s="24">
        <v>2032263</v>
      </c>
      <c r="Q53" s="24">
        <v>1372626</v>
      </c>
      <c r="R53" s="24">
        <v>549050</v>
      </c>
      <c r="S53" s="24">
        <v>258050</v>
      </c>
      <c r="T53" s="24">
        <v>159019</v>
      </c>
      <c r="U53" s="24">
        <v>90306</v>
      </c>
      <c r="V53" s="25">
        <f t="shared" si="4"/>
        <v>229315700</v>
      </c>
      <c r="W53" s="24">
        <v>229066375</v>
      </c>
      <c r="X53" s="26">
        <v>249325</v>
      </c>
      <c r="Y53" s="25">
        <f t="shared" si="5"/>
        <v>229315700</v>
      </c>
      <c r="Z53" s="24">
        <v>140349212</v>
      </c>
      <c r="AA53" s="24">
        <v>29714381</v>
      </c>
      <c r="AB53" s="24">
        <v>58389907</v>
      </c>
      <c r="AC53" s="24">
        <v>613762</v>
      </c>
      <c r="AD53" s="24">
        <v>248438</v>
      </c>
      <c r="AE53" s="25">
        <f t="shared" si="6"/>
        <v>229315700</v>
      </c>
      <c r="AF53" s="24">
        <v>228306500</v>
      </c>
      <c r="AG53" s="26">
        <v>1009200</v>
      </c>
      <c r="AH53" s="25">
        <f t="shared" si="7"/>
        <v>229315700</v>
      </c>
      <c r="AI53" s="22">
        <v>22185365</v>
      </c>
      <c r="AJ53" s="22">
        <v>21574763</v>
      </c>
      <c r="AK53" s="22">
        <v>37199412</v>
      </c>
      <c r="AL53" s="22">
        <v>148356160</v>
      </c>
      <c r="AM53" s="25">
        <f t="shared" si="8"/>
        <v>229315700</v>
      </c>
      <c r="AN53" s="27"/>
      <c r="AO53" s="28"/>
    </row>
    <row r="54" spans="1:41" ht="15">
      <c r="A54" s="18">
        <v>43039</v>
      </c>
      <c r="B54" s="19">
        <f t="shared" si="0"/>
        <v>234952614</v>
      </c>
      <c r="C54" s="20">
        <v>3039271</v>
      </c>
      <c r="D54" s="20">
        <v>227922584</v>
      </c>
      <c r="E54" s="20">
        <v>5644</v>
      </c>
      <c r="F54" s="20">
        <v>3984743</v>
      </c>
      <c r="G54" s="20">
        <v>372</v>
      </c>
      <c r="H54" s="21">
        <f t="shared" si="1"/>
        <v>234952614</v>
      </c>
      <c r="I54" s="22">
        <v>234925975</v>
      </c>
      <c r="J54" s="22">
        <v>26639</v>
      </c>
      <c r="K54" s="21">
        <f t="shared" si="2"/>
        <v>234952614</v>
      </c>
      <c r="L54" s="23">
        <v>213289204</v>
      </c>
      <c r="M54" s="24">
        <v>21663410</v>
      </c>
      <c r="N54" s="21">
        <f t="shared" si="3"/>
        <v>234952614</v>
      </c>
      <c r="O54" s="24">
        <v>230456726</v>
      </c>
      <c r="P54" s="24">
        <v>2049999</v>
      </c>
      <c r="Q54" s="24">
        <v>1385816</v>
      </c>
      <c r="R54" s="24">
        <v>552912</v>
      </c>
      <c r="S54" s="24">
        <v>258136</v>
      </c>
      <c r="T54" s="24">
        <v>158625</v>
      </c>
      <c r="U54" s="24">
        <v>90400</v>
      </c>
      <c r="V54" s="25">
        <f t="shared" si="4"/>
        <v>234952614</v>
      </c>
      <c r="W54" s="24">
        <v>234703589</v>
      </c>
      <c r="X54" s="26">
        <v>249025</v>
      </c>
      <c r="Y54" s="25">
        <f t="shared" si="5"/>
        <v>234952614</v>
      </c>
      <c r="Z54" s="24">
        <v>144946259</v>
      </c>
      <c r="AA54" s="24">
        <v>30016413</v>
      </c>
      <c r="AB54" s="24">
        <v>59117153</v>
      </c>
      <c r="AC54" s="24">
        <v>624283</v>
      </c>
      <c r="AD54" s="24">
        <v>248506</v>
      </c>
      <c r="AE54" s="25">
        <f t="shared" si="6"/>
        <v>234952614</v>
      </c>
      <c r="AF54" s="24">
        <v>233937115</v>
      </c>
      <c r="AG54" s="26">
        <v>1015499</v>
      </c>
      <c r="AH54" s="25">
        <f t="shared" si="7"/>
        <v>234952614</v>
      </c>
      <c r="AI54" s="22">
        <v>22409449</v>
      </c>
      <c r="AJ54" s="22">
        <v>21812179</v>
      </c>
      <c r="AK54" s="22">
        <v>37765728</v>
      </c>
      <c r="AL54" s="22">
        <v>152965258</v>
      </c>
      <c r="AM54" s="25">
        <f t="shared" si="8"/>
        <v>234952614</v>
      </c>
      <c r="AN54" s="27"/>
      <c r="AO54" s="28"/>
    </row>
    <row r="55" spans="1:41" ht="15">
      <c r="A55" s="18">
        <v>43069</v>
      </c>
      <c r="B55" s="19">
        <f t="shared" si="0"/>
        <v>239012333</v>
      </c>
      <c r="C55" s="20">
        <v>3056710</v>
      </c>
      <c r="D55" s="20">
        <v>231960895</v>
      </c>
      <c r="E55" s="20">
        <v>6081</v>
      </c>
      <c r="F55" s="20">
        <v>3988283</v>
      </c>
      <c r="G55" s="20">
        <v>364</v>
      </c>
      <c r="H55" s="21">
        <f t="shared" si="1"/>
        <v>239012333</v>
      </c>
      <c r="I55" s="22">
        <v>238985803</v>
      </c>
      <c r="J55" s="22">
        <v>26530</v>
      </c>
      <c r="K55" s="21">
        <f t="shared" si="2"/>
        <v>239012333</v>
      </c>
      <c r="L55" s="23">
        <v>217080330</v>
      </c>
      <c r="M55" s="24">
        <v>21932003</v>
      </c>
      <c r="N55" s="21">
        <f t="shared" si="3"/>
        <v>239012333</v>
      </c>
      <c r="O55" s="24">
        <v>234465739</v>
      </c>
      <c r="P55" s="24">
        <v>2078573</v>
      </c>
      <c r="Q55" s="24">
        <v>1402309</v>
      </c>
      <c r="R55" s="24">
        <v>557072</v>
      </c>
      <c r="S55" s="24">
        <v>259366</v>
      </c>
      <c r="T55" s="24">
        <v>158386</v>
      </c>
      <c r="U55" s="24">
        <v>90888</v>
      </c>
      <c r="V55" s="25">
        <f t="shared" si="4"/>
        <v>239012333</v>
      </c>
      <c r="W55" s="24">
        <v>238763059</v>
      </c>
      <c r="X55" s="26">
        <v>249274</v>
      </c>
      <c r="Y55" s="25">
        <f t="shared" si="5"/>
        <v>239012333</v>
      </c>
      <c r="Z55" s="24">
        <v>147887277</v>
      </c>
      <c r="AA55" s="24">
        <v>30362919</v>
      </c>
      <c r="AB55" s="24">
        <v>59876153</v>
      </c>
      <c r="AC55" s="24">
        <v>639101</v>
      </c>
      <c r="AD55" s="24">
        <v>246883</v>
      </c>
      <c r="AE55" s="25">
        <f t="shared" si="6"/>
        <v>239012333</v>
      </c>
      <c r="AF55" s="24">
        <v>237999052</v>
      </c>
      <c r="AG55" s="26">
        <v>1013281</v>
      </c>
      <c r="AH55" s="25">
        <f t="shared" si="7"/>
        <v>239012333</v>
      </c>
      <c r="AI55" s="22">
        <v>22655017</v>
      </c>
      <c r="AJ55" s="22">
        <v>22097607</v>
      </c>
      <c r="AK55" s="22">
        <v>38272029</v>
      </c>
      <c r="AL55" s="22">
        <v>155987680</v>
      </c>
      <c r="AM55" s="25">
        <f t="shared" si="8"/>
        <v>239012333</v>
      </c>
      <c r="AN55" s="27"/>
      <c r="AO55" s="28"/>
    </row>
    <row r="56" spans="1:41" ht="15">
      <c r="A56" s="18">
        <v>43100</v>
      </c>
      <c r="B56" s="19">
        <f t="shared" si="0"/>
        <v>242396164</v>
      </c>
      <c r="C56" s="20">
        <v>3048823</v>
      </c>
      <c r="D56" s="20">
        <v>235328275</v>
      </c>
      <c r="E56" s="20">
        <v>7420</v>
      </c>
      <c r="F56" s="20">
        <v>4011327</v>
      </c>
      <c r="G56" s="20">
        <v>319</v>
      </c>
      <c r="H56" s="21">
        <f t="shared" si="1"/>
        <v>242396164</v>
      </c>
      <c r="I56" s="22">
        <v>242369671</v>
      </c>
      <c r="J56" s="22">
        <v>26493</v>
      </c>
      <c r="K56" s="21">
        <f t="shared" si="2"/>
        <v>242396164</v>
      </c>
      <c r="L56" s="23">
        <v>220226996</v>
      </c>
      <c r="M56" s="24">
        <v>22169168</v>
      </c>
      <c r="N56" s="21">
        <f t="shared" si="3"/>
        <v>242396164</v>
      </c>
      <c r="O56" s="24">
        <v>237669878</v>
      </c>
      <c r="P56" s="24">
        <v>2172256</v>
      </c>
      <c r="Q56" s="24">
        <v>1452939</v>
      </c>
      <c r="R56" s="24">
        <v>580663</v>
      </c>
      <c r="S56" s="24">
        <v>264434</v>
      </c>
      <c r="T56" s="24">
        <v>162824</v>
      </c>
      <c r="U56" s="24">
        <v>93170</v>
      </c>
      <c r="V56" s="25">
        <f t="shared" si="4"/>
        <v>242396164</v>
      </c>
      <c r="W56" s="24">
        <v>242140170</v>
      </c>
      <c r="X56" s="26">
        <v>255994</v>
      </c>
      <c r="Y56" s="25">
        <f t="shared" si="5"/>
        <v>242396164</v>
      </c>
      <c r="Z56" s="24">
        <v>150244789</v>
      </c>
      <c r="AA56" s="24">
        <v>30788758</v>
      </c>
      <c r="AB56" s="24">
        <v>60460878</v>
      </c>
      <c r="AC56" s="24">
        <v>654003</v>
      </c>
      <c r="AD56" s="24">
        <v>247736</v>
      </c>
      <c r="AE56" s="25">
        <f t="shared" si="6"/>
        <v>242396164</v>
      </c>
      <c r="AF56" s="24">
        <v>241388762</v>
      </c>
      <c r="AG56" s="26">
        <v>1007402</v>
      </c>
      <c r="AH56" s="25">
        <f t="shared" si="7"/>
        <v>242396164</v>
      </c>
      <c r="AI56" s="22">
        <v>22885097</v>
      </c>
      <c r="AJ56" s="22">
        <v>22453776</v>
      </c>
      <c r="AK56" s="22">
        <v>38711318</v>
      </c>
      <c r="AL56" s="22">
        <v>158345973</v>
      </c>
      <c r="AM56" s="25">
        <f t="shared" si="8"/>
        <v>242396164</v>
      </c>
      <c r="AN56" s="27"/>
      <c r="AO56" s="28"/>
    </row>
    <row r="57" spans="1:41" ht="15">
      <c r="A57" s="18">
        <v>43131</v>
      </c>
      <c r="B57" s="19">
        <f t="shared" si="0"/>
        <v>246293377</v>
      </c>
      <c r="C57" s="20">
        <v>3071363</v>
      </c>
      <c r="D57" s="20">
        <v>239162296</v>
      </c>
      <c r="E57" s="20">
        <v>6308</v>
      </c>
      <c r="F57" s="20">
        <v>4053096</v>
      </c>
      <c r="G57" s="20">
        <v>314</v>
      </c>
      <c r="H57" s="21">
        <f t="shared" si="1"/>
        <v>246293377</v>
      </c>
      <c r="I57" s="22">
        <v>246266497</v>
      </c>
      <c r="J57" s="22">
        <v>26880</v>
      </c>
      <c r="K57" s="21">
        <f t="shared" si="2"/>
        <v>246293377</v>
      </c>
      <c r="L57" s="23">
        <v>223861057</v>
      </c>
      <c r="M57" s="24">
        <v>22432320</v>
      </c>
      <c r="N57" s="21">
        <f t="shared" si="3"/>
        <v>246293377</v>
      </c>
      <c r="O57" s="24">
        <v>241621999</v>
      </c>
      <c r="P57" s="24">
        <v>2142891</v>
      </c>
      <c r="Q57" s="24">
        <v>1442381</v>
      </c>
      <c r="R57" s="24">
        <v>572597</v>
      </c>
      <c r="S57" s="24">
        <v>262108</v>
      </c>
      <c r="T57" s="24">
        <v>160246</v>
      </c>
      <c r="U57" s="24">
        <v>91155</v>
      </c>
      <c r="V57" s="25">
        <f t="shared" si="4"/>
        <v>246293377</v>
      </c>
      <c r="W57" s="24">
        <v>246041976</v>
      </c>
      <c r="X57" s="26">
        <v>251401</v>
      </c>
      <c r="Y57" s="25">
        <f t="shared" si="5"/>
        <v>246293377</v>
      </c>
      <c r="Z57" s="24">
        <v>153153998</v>
      </c>
      <c r="AA57" s="24">
        <v>31062519</v>
      </c>
      <c r="AB57" s="24">
        <v>61165554</v>
      </c>
      <c r="AC57" s="24">
        <v>664073</v>
      </c>
      <c r="AD57" s="24">
        <v>247233</v>
      </c>
      <c r="AE57" s="25">
        <f t="shared" si="6"/>
        <v>246293377</v>
      </c>
      <c r="AF57" s="24">
        <v>245282973</v>
      </c>
      <c r="AG57" s="26">
        <v>1010404</v>
      </c>
      <c r="AH57" s="25">
        <f t="shared" si="7"/>
        <v>246293377</v>
      </c>
      <c r="AI57" s="22">
        <v>23075063</v>
      </c>
      <c r="AJ57" s="22">
        <v>22713992</v>
      </c>
      <c r="AK57" s="22">
        <v>39087249</v>
      </c>
      <c r="AL57" s="22">
        <v>161417073</v>
      </c>
      <c r="AM57" s="25">
        <f t="shared" si="8"/>
        <v>246293377</v>
      </c>
      <c r="AN57" s="27"/>
      <c r="AO57" s="28"/>
    </row>
    <row r="58" spans="1:41" ht="15">
      <c r="A58" s="18">
        <v>43159</v>
      </c>
      <c r="B58" s="19">
        <f t="shared" si="0"/>
        <v>250866218</v>
      </c>
      <c r="C58" s="20">
        <v>3217788</v>
      </c>
      <c r="D58" s="20">
        <v>243590448</v>
      </c>
      <c r="E58" s="20">
        <v>6351</v>
      </c>
      <c r="F58" s="20">
        <v>4051331</v>
      </c>
      <c r="G58" s="20">
        <v>300</v>
      </c>
      <c r="H58" s="21">
        <f t="shared" si="1"/>
        <v>250866218</v>
      </c>
      <c r="I58" s="22">
        <v>250839213</v>
      </c>
      <c r="J58" s="22">
        <v>27005</v>
      </c>
      <c r="K58" s="21">
        <f t="shared" si="2"/>
        <v>250866218</v>
      </c>
      <c r="L58" s="23">
        <v>228232083</v>
      </c>
      <c r="M58" s="24">
        <v>22634135</v>
      </c>
      <c r="N58" s="21">
        <f t="shared" si="3"/>
        <v>250866218</v>
      </c>
      <c r="O58" s="24">
        <v>246196005</v>
      </c>
      <c r="P58" s="24">
        <v>2146294</v>
      </c>
      <c r="Q58" s="24">
        <v>1442186</v>
      </c>
      <c r="R58" s="24">
        <v>571120</v>
      </c>
      <c r="S58" s="24">
        <v>260065</v>
      </c>
      <c r="T58" s="24">
        <v>159513</v>
      </c>
      <c r="U58" s="24">
        <v>91035</v>
      </c>
      <c r="V58" s="25">
        <f t="shared" si="4"/>
        <v>250866218</v>
      </c>
      <c r="W58" s="24">
        <v>250615670</v>
      </c>
      <c r="X58" s="26">
        <v>250548</v>
      </c>
      <c r="Y58" s="25">
        <f t="shared" si="5"/>
        <v>250866218</v>
      </c>
      <c r="Z58" s="24">
        <v>156921695</v>
      </c>
      <c r="AA58" s="24">
        <v>31341762</v>
      </c>
      <c r="AB58" s="24">
        <v>61694010</v>
      </c>
      <c r="AC58" s="24">
        <v>664017</v>
      </c>
      <c r="AD58" s="24">
        <v>244734</v>
      </c>
      <c r="AE58" s="25">
        <f t="shared" si="6"/>
        <v>250866218</v>
      </c>
      <c r="AF58" s="24">
        <v>249858135</v>
      </c>
      <c r="AG58" s="26">
        <v>1008083</v>
      </c>
      <c r="AH58" s="25">
        <f t="shared" si="7"/>
        <v>250866218</v>
      </c>
      <c r="AI58" s="22">
        <v>23165485</v>
      </c>
      <c r="AJ58" s="22">
        <v>23010973</v>
      </c>
      <c r="AK58" s="22">
        <v>39390884</v>
      </c>
      <c r="AL58" s="22">
        <v>165298876</v>
      </c>
      <c r="AM58" s="25">
        <f t="shared" si="8"/>
        <v>250866218</v>
      </c>
      <c r="AN58" s="27"/>
      <c r="AO58" s="28"/>
    </row>
    <row r="59" spans="1:41" ht="15">
      <c r="A59" s="18">
        <v>43190</v>
      </c>
      <c r="B59" s="19">
        <f t="shared" si="0"/>
        <v>252591551</v>
      </c>
      <c r="C59" s="20">
        <v>3154182</v>
      </c>
      <c r="D59" s="20">
        <v>245342777</v>
      </c>
      <c r="E59" s="20">
        <v>5960</v>
      </c>
      <c r="F59" s="20">
        <v>4088357</v>
      </c>
      <c r="G59" s="20">
        <v>275</v>
      </c>
      <c r="H59" s="21">
        <f t="shared" si="1"/>
        <v>252591551</v>
      </c>
      <c r="I59" s="22">
        <v>252565077</v>
      </c>
      <c r="J59" s="22">
        <v>26474</v>
      </c>
      <c r="K59" s="21">
        <f t="shared" si="2"/>
        <v>252591551</v>
      </c>
      <c r="L59" s="23">
        <v>229706673</v>
      </c>
      <c r="M59" s="24">
        <v>22884878</v>
      </c>
      <c r="N59" s="21">
        <f t="shared" si="3"/>
        <v>252591551</v>
      </c>
      <c r="O59" s="24">
        <v>247912376</v>
      </c>
      <c r="P59" s="24">
        <v>2155571</v>
      </c>
      <c r="Q59" s="24">
        <v>1446370</v>
      </c>
      <c r="R59" s="24">
        <v>569523</v>
      </c>
      <c r="S59" s="24">
        <v>258006</v>
      </c>
      <c r="T59" s="24">
        <v>158473</v>
      </c>
      <c r="U59" s="24">
        <v>91232</v>
      </c>
      <c r="V59" s="25">
        <f t="shared" si="4"/>
        <v>252591551</v>
      </c>
      <c r="W59" s="24">
        <v>252341846</v>
      </c>
      <c r="X59" s="26">
        <v>249705</v>
      </c>
      <c r="Y59" s="25">
        <f t="shared" si="5"/>
        <v>252591551</v>
      </c>
      <c r="Z59" s="24">
        <v>157311110</v>
      </c>
      <c r="AA59" s="24">
        <v>31973103</v>
      </c>
      <c r="AB59" s="24">
        <v>62405891</v>
      </c>
      <c r="AC59" s="24">
        <v>660221</v>
      </c>
      <c r="AD59" s="24">
        <v>241226</v>
      </c>
      <c r="AE59" s="25">
        <f t="shared" si="6"/>
        <v>252591551</v>
      </c>
      <c r="AF59" s="24">
        <v>251586343</v>
      </c>
      <c r="AG59" s="26">
        <v>1005208</v>
      </c>
      <c r="AH59" s="25">
        <f t="shared" si="7"/>
        <v>252591551</v>
      </c>
      <c r="AI59" s="22">
        <v>24110049</v>
      </c>
      <c r="AJ59" s="22">
        <v>22891596</v>
      </c>
      <c r="AK59" s="22">
        <v>39846157</v>
      </c>
      <c r="AL59" s="22">
        <v>165743749</v>
      </c>
      <c r="AM59" s="25">
        <f t="shared" si="8"/>
        <v>252591551</v>
      </c>
      <c r="AN59" s="27"/>
      <c r="AO59" s="28"/>
    </row>
    <row r="60" spans="1:41" ht="15">
      <c r="A60" s="18">
        <v>43220</v>
      </c>
      <c r="B60" s="19">
        <f t="shared" si="0"/>
        <v>254122064</v>
      </c>
      <c r="C60" s="20">
        <v>3203770</v>
      </c>
      <c r="D60" s="20">
        <v>246609902</v>
      </c>
      <c r="E60" s="20">
        <v>5470</v>
      </c>
      <c r="F60" s="20">
        <v>4302626</v>
      </c>
      <c r="G60" s="20">
        <v>296</v>
      </c>
      <c r="H60" s="21">
        <f t="shared" si="1"/>
        <v>254122064</v>
      </c>
      <c r="I60" s="22">
        <v>254095893</v>
      </c>
      <c r="J60" s="22">
        <v>26171</v>
      </c>
      <c r="K60" s="21">
        <f t="shared" si="2"/>
        <v>254122064</v>
      </c>
      <c r="L60" s="23">
        <v>230777659</v>
      </c>
      <c r="M60" s="24">
        <v>23344405</v>
      </c>
      <c r="N60" s="21">
        <f t="shared" si="3"/>
        <v>254122064</v>
      </c>
      <c r="O60" s="24">
        <v>249435229</v>
      </c>
      <c r="P60" s="24">
        <v>2155842</v>
      </c>
      <c r="Q60" s="24">
        <v>1452737</v>
      </c>
      <c r="R60" s="24">
        <v>571648</v>
      </c>
      <c r="S60" s="24">
        <v>257753</v>
      </c>
      <c r="T60" s="24">
        <v>158147</v>
      </c>
      <c r="U60" s="24">
        <v>90708</v>
      </c>
      <c r="V60" s="25">
        <f t="shared" si="4"/>
        <v>254122064</v>
      </c>
      <c r="W60" s="24">
        <v>253873209</v>
      </c>
      <c r="X60" s="26">
        <v>248855</v>
      </c>
      <c r="Y60" s="25">
        <f t="shared" si="5"/>
        <v>254122064</v>
      </c>
      <c r="Z60" s="24">
        <v>158369647</v>
      </c>
      <c r="AA60" s="24">
        <v>31560713</v>
      </c>
      <c r="AB60" s="24">
        <v>63267698</v>
      </c>
      <c r="AC60" s="24">
        <v>683765</v>
      </c>
      <c r="AD60" s="24">
        <v>240241</v>
      </c>
      <c r="AE60" s="25">
        <f t="shared" si="6"/>
        <v>254122064</v>
      </c>
      <c r="AF60" s="24">
        <v>253107863</v>
      </c>
      <c r="AG60" s="26">
        <v>1014201</v>
      </c>
      <c r="AH60" s="25">
        <f t="shared" si="7"/>
        <v>254122064</v>
      </c>
      <c r="AI60" s="22">
        <v>23806062</v>
      </c>
      <c r="AJ60" s="22">
        <v>23116442</v>
      </c>
      <c r="AK60" s="22">
        <v>40320957</v>
      </c>
      <c r="AL60" s="22">
        <v>166878603</v>
      </c>
      <c r="AM60" s="25">
        <f t="shared" si="8"/>
        <v>254122064</v>
      </c>
      <c r="AN60" s="27"/>
      <c r="AO60" s="28"/>
    </row>
    <row r="61" spans="1:41" ht="15">
      <c r="A61" s="18">
        <v>43251</v>
      </c>
      <c r="B61" s="19">
        <f t="shared" si="0"/>
        <v>257422593</v>
      </c>
      <c r="C61" s="20">
        <v>3238612</v>
      </c>
      <c r="D61" s="20">
        <v>249882406</v>
      </c>
      <c r="E61" s="20">
        <v>5082</v>
      </c>
      <c r="F61" s="20">
        <v>4296215</v>
      </c>
      <c r="G61" s="20">
        <v>278</v>
      </c>
      <c r="H61" s="21">
        <f t="shared" si="1"/>
        <v>257422593</v>
      </c>
      <c r="I61" s="22">
        <v>257397142</v>
      </c>
      <c r="J61" s="22">
        <v>25451</v>
      </c>
      <c r="K61" s="21">
        <f t="shared" si="2"/>
        <v>257422593</v>
      </c>
      <c r="L61" s="23">
        <v>234024130</v>
      </c>
      <c r="M61" s="24">
        <v>23398463</v>
      </c>
      <c r="N61" s="21">
        <f t="shared" si="3"/>
        <v>257422593</v>
      </c>
      <c r="O61" s="24">
        <v>252678417</v>
      </c>
      <c r="P61" s="24">
        <v>2186730</v>
      </c>
      <c r="Q61" s="24">
        <v>1473131</v>
      </c>
      <c r="R61" s="24">
        <v>577243</v>
      </c>
      <c r="S61" s="24">
        <v>259223</v>
      </c>
      <c r="T61" s="24">
        <v>157784</v>
      </c>
      <c r="U61" s="24">
        <v>90065</v>
      </c>
      <c r="V61" s="25">
        <f t="shared" si="4"/>
        <v>257422593</v>
      </c>
      <c r="W61" s="24">
        <v>257174744</v>
      </c>
      <c r="X61" s="26">
        <v>247849</v>
      </c>
      <c r="Y61" s="25">
        <f t="shared" si="5"/>
        <v>257422593</v>
      </c>
      <c r="Z61" s="24">
        <v>160868574</v>
      </c>
      <c r="AA61" s="24">
        <v>31809044</v>
      </c>
      <c r="AB61" s="24">
        <v>63809983</v>
      </c>
      <c r="AC61" s="24">
        <v>695482</v>
      </c>
      <c r="AD61" s="24">
        <v>239510</v>
      </c>
      <c r="AE61" s="25">
        <f t="shared" si="6"/>
        <v>257422593</v>
      </c>
      <c r="AF61" s="24">
        <v>256387089</v>
      </c>
      <c r="AG61" s="26">
        <v>1035504</v>
      </c>
      <c r="AH61" s="25">
        <f t="shared" si="7"/>
        <v>257422593</v>
      </c>
      <c r="AI61" s="22">
        <v>23975546</v>
      </c>
      <c r="AJ61" s="22">
        <v>23178490</v>
      </c>
      <c r="AK61" s="22">
        <v>40702729</v>
      </c>
      <c r="AL61" s="22">
        <v>169565828</v>
      </c>
      <c r="AM61" s="25">
        <f t="shared" si="8"/>
        <v>257422593</v>
      </c>
      <c r="AN61" s="27"/>
      <c r="AO61" s="28"/>
    </row>
    <row r="62" spans="1:41" ht="15">
      <c r="A62" s="18">
        <v>43281</v>
      </c>
      <c r="B62" s="19">
        <f t="shared" si="0"/>
        <v>260561209</v>
      </c>
      <c r="C62" s="20">
        <v>3236885</v>
      </c>
      <c r="D62" s="20">
        <v>252985305</v>
      </c>
      <c r="E62" s="20">
        <v>5122</v>
      </c>
      <c r="F62" s="20">
        <v>4333647</v>
      </c>
      <c r="G62" s="20">
        <v>250</v>
      </c>
      <c r="H62" s="21">
        <f t="shared" si="1"/>
        <v>260561209</v>
      </c>
      <c r="I62" s="22">
        <v>260536109</v>
      </c>
      <c r="J62" s="22">
        <v>25100</v>
      </c>
      <c r="K62" s="21">
        <f t="shared" si="2"/>
        <v>260561209</v>
      </c>
      <c r="L62" s="23">
        <v>237047344</v>
      </c>
      <c r="M62" s="24">
        <v>23513865</v>
      </c>
      <c r="N62" s="21">
        <f t="shared" si="3"/>
        <v>260561209</v>
      </c>
      <c r="O62" s="24">
        <v>255741174</v>
      </c>
      <c r="P62" s="24">
        <v>2218731</v>
      </c>
      <c r="Q62" s="24">
        <v>1499443</v>
      </c>
      <c r="R62" s="24">
        <v>588197</v>
      </c>
      <c r="S62" s="24">
        <v>263676</v>
      </c>
      <c r="T62" s="24">
        <v>159685</v>
      </c>
      <c r="U62" s="24">
        <v>90303</v>
      </c>
      <c r="V62" s="25">
        <f t="shared" si="4"/>
        <v>260561209</v>
      </c>
      <c r="W62" s="24">
        <v>260311221</v>
      </c>
      <c r="X62" s="26">
        <v>249988</v>
      </c>
      <c r="Y62" s="25">
        <f t="shared" si="5"/>
        <v>260561209</v>
      </c>
      <c r="Z62" s="24">
        <v>163470398</v>
      </c>
      <c r="AA62" s="24">
        <v>32050747</v>
      </c>
      <c r="AB62" s="24">
        <v>64104016</v>
      </c>
      <c r="AC62" s="24">
        <v>695554</v>
      </c>
      <c r="AD62" s="24">
        <v>240494</v>
      </c>
      <c r="AE62" s="25">
        <f t="shared" si="6"/>
        <v>260561209</v>
      </c>
      <c r="AF62" s="24">
        <v>259519688</v>
      </c>
      <c r="AG62" s="26">
        <v>1041521</v>
      </c>
      <c r="AH62" s="25">
        <f t="shared" si="7"/>
        <v>260561209</v>
      </c>
      <c r="AI62" s="22">
        <v>23993019</v>
      </c>
      <c r="AJ62" s="22">
        <v>23435038</v>
      </c>
      <c r="AK62" s="22">
        <v>40881304</v>
      </c>
      <c r="AL62" s="22">
        <v>172251848</v>
      </c>
      <c r="AM62" s="25">
        <f t="shared" si="8"/>
        <v>260561209</v>
      </c>
      <c r="AN62" s="27"/>
      <c r="AO62" s="28"/>
    </row>
    <row r="63" spans="1:41" ht="15">
      <c r="A63" s="18">
        <v>43312</v>
      </c>
      <c r="B63" s="19">
        <f t="shared" si="0"/>
        <v>262058782</v>
      </c>
      <c r="C63" s="20">
        <v>3253674</v>
      </c>
      <c r="D63" s="20">
        <v>254404727</v>
      </c>
      <c r="E63" s="20">
        <v>5085</v>
      </c>
      <c r="F63" s="20">
        <v>4395038</v>
      </c>
      <c r="G63" s="20">
        <v>258</v>
      </c>
      <c r="H63" s="21">
        <f t="shared" si="1"/>
        <v>262058782</v>
      </c>
      <c r="I63" s="22">
        <v>262033507</v>
      </c>
      <c r="J63" s="22">
        <v>25275</v>
      </c>
      <c r="K63" s="21">
        <f t="shared" si="2"/>
        <v>262058782</v>
      </c>
      <c r="L63" s="23">
        <v>238295588</v>
      </c>
      <c r="M63" s="24">
        <v>23763194</v>
      </c>
      <c r="N63" s="21">
        <f t="shared" si="3"/>
        <v>262058782</v>
      </c>
      <c r="O63" s="24">
        <v>257187244</v>
      </c>
      <c r="P63" s="24">
        <v>2229768</v>
      </c>
      <c r="Q63" s="24">
        <v>1532242</v>
      </c>
      <c r="R63" s="24">
        <v>592328</v>
      </c>
      <c r="S63" s="24">
        <v>264624</v>
      </c>
      <c r="T63" s="24">
        <v>161445</v>
      </c>
      <c r="U63" s="24">
        <v>91131</v>
      </c>
      <c r="V63" s="25">
        <f t="shared" si="4"/>
        <v>262058782</v>
      </c>
      <c r="W63" s="24">
        <v>261806206</v>
      </c>
      <c r="X63" s="26">
        <v>252576</v>
      </c>
      <c r="Y63" s="25">
        <f t="shared" si="5"/>
        <v>262058782</v>
      </c>
      <c r="Z63" s="24">
        <v>163929181</v>
      </c>
      <c r="AA63" s="24">
        <v>32250576</v>
      </c>
      <c r="AB63" s="24">
        <v>64931236</v>
      </c>
      <c r="AC63" s="24">
        <v>710763</v>
      </c>
      <c r="AD63" s="24">
        <v>237026</v>
      </c>
      <c r="AE63" s="25">
        <f t="shared" si="6"/>
        <v>262058782</v>
      </c>
      <c r="AF63" s="24">
        <v>261022066</v>
      </c>
      <c r="AG63" s="26">
        <v>1036716</v>
      </c>
      <c r="AH63" s="25">
        <f t="shared" si="7"/>
        <v>262058782</v>
      </c>
      <c r="AI63" s="22">
        <v>24155069</v>
      </c>
      <c r="AJ63" s="22">
        <v>23594210</v>
      </c>
      <c r="AK63" s="22">
        <v>41342944</v>
      </c>
      <c r="AL63" s="22">
        <v>172966559</v>
      </c>
      <c r="AM63" s="25">
        <f t="shared" si="8"/>
        <v>262058782</v>
      </c>
      <c r="AN63" s="27"/>
      <c r="AO63" s="28"/>
    </row>
    <row r="64" spans="1:41" ht="15">
      <c r="A64" s="18">
        <v>43343</v>
      </c>
      <c r="B64" s="19">
        <f t="shared" si="0"/>
        <v>263996191</v>
      </c>
      <c r="C64" s="20">
        <v>3272293</v>
      </c>
      <c r="D64" s="20">
        <v>256297780</v>
      </c>
      <c r="E64" s="20">
        <v>5352</v>
      </c>
      <c r="F64" s="20">
        <v>4420538</v>
      </c>
      <c r="G64" s="20">
        <v>228</v>
      </c>
      <c r="H64" s="21">
        <f t="shared" si="1"/>
        <v>263996191</v>
      </c>
      <c r="I64" s="22">
        <v>263970659</v>
      </c>
      <c r="J64" s="22">
        <v>25532</v>
      </c>
      <c r="K64" s="21">
        <f t="shared" si="2"/>
        <v>263996191</v>
      </c>
      <c r="L64" s="23">
        <v>240341583</v>
      </c>
      <c r="M64" s="24">
        <v>23654608</v>
      </c>
      <c r="N64" s="21">
        <f t="shared" si="3"/>
        <v>263996191</v>
      </c>
      <c r="O64" s="24">
        <v>259103520</v>
      </c>
      <c r="P64" s="24">
        <v>2248906</v>
      </c>
      <c r="Q64" s="24">
        <v>1533648</v>
      </c>
      <c r="R64" s="24">
        <v>592766</v>
      </c>
      <c r="S64" s="24">
        <v>264995</v>
      </c>
      <c r="T64" s="24">
        <v>161059</v>
      </c>
      <c r="U64" s="24">
        <v>91297</v>
      </c>
      <c r="V64" s="25">
        <f t="shared" si="4"/>
        <v>263996191</v>
      </c>
      <c r="W64" s="24">
        <v>263743835</v>
      </c>
      <c r="X64" s="26">
        <v>252356</v>
      </c>
      <c r="Y64" s="25">
        <f t="shared" si="5"/>
        <v>263996191</v>
      </c>
      <c r="Z64" s="24">
        <v>165150895</v>
      </c>
      <c r="AA64" s="24">
        <v>32500185</v>
      </c>
      <c r="AB64" s="24">
        <v>65390909</v>
      </c>
      <c r="AC64" s="24">
        <v>722057</v>
      </c>
      <c r="AD64" s="24">
        <v>232145</v>
      </c>
      <c r="AE64" s="25">
        <f t="shared" si="6"/>
        <v>263996191</v>
      </c>
      <c r="AF64" s="24">
        <v>262956827</v>
      </c>
      <c r="AG64" s="26">
        <v>1039364</v>
      </c>
      <c r="AH64" s="25">
        <f t="shared" si="7"/>
        <v>263996191</v>
      </c>
      <c r="AI64" s="22">
        <v>23974165</v>
      </c>
      <c r="AJ64" s="22">
        <v>23792137</v>
      </c>
      <c r="AK64" s="22">
        <v>42063503</v>
      </c>
      <c r="AL64" s="22">
        <v>174166386</v>
      </c>
      <c r="AM64" s="25">
        <f t="shared" si="8"/>
        <v>263996191</v>
      </c>
      <c r="AN64" s="27"/>
      <c r="AO64" s="28"/>
    </row>
    <row r="65" spans="1:41" ht="15">
      <c r="A65" s="18">
        <v>43373</v>
      </c>
      <c r="B65" s="19">
        <f t="shared" si="0"/>
        <v>265628025</v>
      </c>
      <c r="C65" s="20">
        <v>3300519</v>
      </c>
      <c r="D65" s="20">
        <v>257838969</v>
      </c>
      <c r="E65" s="20">
        <v>5488</v>
      </c>
      <c r="F65" s="20">
        <v>4482839</v>
      </c>
      <c r="G65" s="20">
        <v>210</v>
      </c>
      <c r="H65" s="21">
        <f t="shared" si="1"/>
        <v>265628025</v>
      </c>
      <c r="I65" s="22">
        <v>265602431</v>
      </c>
      <c r="J65" s="22">
        <v>25594</v>
      </c>
      <c r="K65" s="21">
        <f t="shared" si="2"/>
        <v>265628025</v>
      </c>
      <c r="L65" s="23">
        <v>242290255</v>
      </c>
      <c r="M65" s="24">
        <v>23337770</v>
      </c>
      <c r="N65" s="21">
        <f t="shared" si="3"/>
        <v>265628025</v>
      </c>
      <c r="O65" s="24">
        <v>260718486</v>
      </c>
      <c r="P65" s="24">
        <v>2257923</v>
      </c>
      <c r="Q65" s="24">
        <v>1537465</v>
      </c>
      <c r="R65" s="24">
        <v>593824</v>
      </c>
      <c r="S65" s="24">
        <v>265776</v>
      </c>
      <c r="T65" s="24">
        <v>162327</v>
      </c>
      <c r="U65" s="24">
        <v>92224</v>
      </c>
      <c r="V65" s="25">
        <f t="shared" si="4"/>
        <v>265628025</v>
      </c>
      <c r="W65" s="24">
        <v>265373474</v>
      </c>
      <c r="X65" s="26">
        <v>254551</v>
      </c>
      <c r="Y65" s="25">
        <f t="shared" si="5"/>
        <v>265628025</v>
      </c>
      <c r="Z65" s="24">
        <v>166536646</v>
      </c>
      <c r="AA65" s="24">
        <v>32691523</v>
      </c>
      <c r="AB65" s="24">
        <v>65430721</v>
      </c>
      <c r="AC65" s="24">
        <v>735862</v>
      </c>
      <c r="AD65" s="24">
        <v>233273</v>
      </c>
      <c r="AE65" s="25">
        <f t="shared" si="6"/>
        <v>265628025</v>
      </c>
      <c r="AF65" s="24">
        <v>264553121</v>
      </c>
      <c r="AG65" s="26">
        <v>1074904</v>
      </c>
      <c r="AH65" s="25">
        <f t="shared" si="7"/>
        <v>265628025</v>
      </c>
      <c r="AI65" s="22">
        <v>23563463</v>
      </c>
      <c r="AJ65" s="22">
        <v>23958805</v>
      </c>
      <c r="AK65" s="22">
        <v>42555980</v>
      </c>
      <c r="AL65" s="22">
        <v>175549777</v>
      </c>
      <c r="AM65" s="25">
        <f t="shared" si="8"/>
        <v>265628025</v>
      </c>
      <c r="AN65" s="27"/>
      <c r="AO65" s="28"/>
    </row>
    <row r="66" spans="1:41" ht="15">
      <c r="A66" s="18">
        <v>43404</v>
      </c>
      <c r="B66" s="19">
        <f t="shared" si="0"/>
        <v>268699399</v>
      </c>
      <c r="C66" s="20">
        <v>3331892</v>
      </c>
      <c r="D66" s="20">
        <v>260825366</v>
      </c>
      <c r="E66" s="20">
        <v>5283</v>
      </c>
      <c r="F66" s="20">
        <v>4536668</v>
      </c>
      <c r="G66" s="20">
        <v>190</v>
      </c>
      <c r="H66" s="21">
        <f t="shared" si="1"/>
        <v>268699399</v>
      </c>
      <c r="I66" s="22">
        <v>268673585</v>
      </c>
      <c r="J66" s="22">
        <v>25814</v>
      </c>
      <c r="K66" s="21">
        <f t="shared" si="2"/>
        <v>268699399</v>
      </c>
      <c r="L66" s="23">
        <v>244845163</v>
      </c>
      <c r="M66" s="24">
        <v>23854236</v>
      </c>
      <c r="N66" s="21">
        <f t="shared" si="3"/>
        <v>268699399</v>
      </c>
      <c r="O66" s="24">
        <v>263766265</v>
      </c>
      <c r="P66" s="24">
        <v>2264296</v>
      </c>
      <c r="Q66" s="24">
        <v>1547371</v>
      </c>
      <c r="R66" s="24">
        <v>597090</v>
      </c>
      <c r="S66" s="24">
        <v>267798</v>
      </c>
      <c r="T66" s="24">
        <v>163257</v>
      </c>
      <c r="U66" s="24">
        <v>93322</v>
      </c>
      <c r="V66" s="25">
        <f t="shared" si="4"/>
        <v>268699399</v>
      </c>
      <c r="W66" s="24">
        <v>268442820</v>
      </c>
      <c r="X66" s="26">
        <v>256579</v>
      </c>
      <c r="Y66" s="25">
        <f t="shared" si="5"/>
        <v>268699399</v>
      </c>
      <c r="Z66" s="24">
        <v>168249387</v>
      </c>
      <c r="AA66" s="24">
        <v>32894020</v>
      </c>
      <c r="AB66" s="24">
        <v>66570880</v>
      </c>
      <c r="AC66" s="24">
        <v>752367</v>
      </c>
      <c r="AD66" s="24">
        <v>232745</v>
      </c>
      <c r="AE66" s="25">
        <f t="shared" si="6"/>
        <v>268699399</v>
      </c>
      <c r="AF66" s="24">
        <v>267622900</v>
      </c>
      <c r="AG66" s="26">
        <v>1076499</v>
      </c>
      <c r="AH66" s="25">
        <f t="shared" si="7"/>
        <v>268699399</v>
      </c>
      <c r="AI66" s="22">
        <v>23759197</v>
      </c>
      <c r="AJ66" s="22">
        <v>24147805</v>
      </c>
      <c r="AK66" s="22">
        <v>43369886</v>
      </c>
      <c r="AL66" s="22">
        <v>177422511</v>
      </c>
      <c r="AM66" s="25">
        <f t="shared" si="8"/>
        <v>268699399</v>
      </c>
      <c r="AN66" s="27"/>
      <c r="AO66" s="28"/>
    </row>
    <row r="67" spans="1:41" ht="15">
      <c r="A67" s="18">
        <v>43434</v>
      </c>
      <c r="B67" s="19">
        <f aca="true" t="shared" si="9" ref="B67:B102">SUM(C67:G67)</f>
        <v>271672859</v>
      </c>
      <c r="C67" s="20">
        <v>3360072</v>
      </c>
      <c r="D67" s="20">
        <v>263791431</v>
      </c>
      <c r="E67" s="20">
        <v>5483</v>
      </c>
      <c r="F67" s="20">
        <v>4515615</v>
      </c>
      <c r="G67" s="20">
        <v>258</v>
      </c>
      <c r="H67" s="21">
        <f aca="true" t="shared" si="10" ref="H67:H102">SUM(C67:G67)</f>
        <v>271672859</v>
      </c>
      <c r="I67" s="22">
        <v>271647097</v>
      </c>
      <c r="J67" s="22">
        <v>25762</v>
      </c>
      <c r="K67" s="21">
        <f aca="true" t="shared" si="11" ref="K67:K102">SUM(I67:J67)</f>
        <v>271672859</v>
      </c>
      <c r="L67" s="23">
        <v>247566046</v>
      </c>
      <c r="M67" s="24">
        <v>24106813</v>
      </c>
      <c r="N67" s="21">
        <f aca="true" t="shared" si="12" ref="N67:N102">SUM(L67:M67)</f>
        <v>271672859</v>
      </c>
      <c r="O67" s="24">
        <v>266711246</v>
      </c>
      <c r="P67" s="24">
        <v>2282973</v>
      </c>
      <c r="Q67" s="24">
        <v>1557037</v>
      </c>
      <c r="R67" s="24">
        <v>596875</v>
      </c>
      <c r="S67" s="24">
        <v>267350</v>
      </c>
      <c r="T67" s="24">
        <v>163912</v>
      </c>
      <c r="U67" s="24">
        <v>93466</v>
      </c>
      <c r="V67" s="25">
        <f aca="true" t="shared" si="13" ref="V67:V102">SUM(O67:U67)</f>
        <v>271672859</v>
      </c>
      <c r="W67" s="24">
        <v>271415481</v>
      </c>
      <c r="X67" s="26">
        <v>257378</v>
      </c>
      <c r="Y67" s="25">
        <f aca="true" t="shared" si="14" ref="Y67:Y102">SUM(W67:X67)</f>
        <v>271672859</v>
      </c>
      <c r="Z67" s="24">
        <v>170572269</v>
      </c>
      <c r="AA67" s="24">
        <v>32751518</v>
      </c>
      <c r="AB67" s="24">
        <v>67349535</v>
      </c>
      <c r="AC67" s="24">
        <v>766512</v>
      </c>
      <c r="AD67" s="24">
        <v>233025</v>
      </c>
      <c r="AE67" s="25">
        <f aca="true" t="shared" si="15" ref="AE67:AE100">SUM(Z67:AD67)</f>
        <v>271672859</v>
      </c>
      <c r="AF67" s="24">
        <v>270595744</v>
      </c>
      <c r="AG67" s="26">
        <v>1077115</v>
      </c>
      <c r="AH67" s="25">
        <f aca="true" t="shared" si="16" ref="AH67:AH102">SUM(AF67:AG67)</f>
        <v>271672859</v>
      </c>
      <c r="AI67" s="22">
        <v>23881097</v>
      </c>
      <c r="AJ67" s="22">
        <v>23991539</v>
      </c>
      <c r="AK67" s="22">
        <v>43909453</v>
      </c>
      <c r="AL67" s="22">
        <v>179890770</v>
      </c>
      <c r="AM67" s="25">
        <f aca="true" t="shared" si="17" ref="AM67:AM102">SUM(AI67:AL67)</f>
        <v>271672859</v>
      </c>
      <c r="AN67" s="27"/>
      <c r="AO67" s="28"/>
    </row>
    <row r="68" spans="1:41" ht="15">
      <c r="A68" s="18">
        <v>43465</v>
      </c>
      <c r="B68" s="19">
        <f t="shared" si="9"/>
        <v>275764037</v>
      </c>
      <c r="C68" s="20">
        <v>3345165</v>
      </c>
      <c r="D68" s="20">
        <v>267853599</v>
      </c>
      <c r="E68" s="20">
        <v>6517</v>
      </c>
      <c r="F68" s="20">
        <v>4558485</v>
      </c>
      <c r="G68" s="20">
        <v>271</v>
      </c>
      <c r="H68" s="21">
        <f t="shared" si="10"/>
        <v>275764037</v>
      </c>
      <c r="I68" s="22">
        <v>275738264</v>
      </c>
      <c r="J68" s="22">
        <v>25773</v>
      </c>
      <c r="K68" s="21">
        <f t="shared" si="11"/>
        <v>275764037</v>
      </c>
      <c r="L68" s="23">
        <v>251398114</v>
      </c>
      <c r="M68" s="24">
        <v>24365923</v>
      </c>
      <c r="N68" s="21">
        <f t="shared" si="12"/>
        <v>275764037</v>
      </c>
      <c r="O68" s="24">
        <v>270632711</v>
      </c>
      <c r="P68" s="24">
        <v>2359266</v>
      </c>
      <c r="Q68" s="24">
        <v>1607750</v>
      </c>
      <c r="R68" s="24">
        <v>622553</v>
      </c>
      <c r="S68" s="24">
        <v>275815</v>
      </c>
      <c r="T68" s="24">
        <v>170466</v>
      </c>
      <c r="U68" s="24">
        <v>95476</v>
      </c>
      <c r="V68" s="25">
        <f t="shared" si="13"/>
        <v>275764037</v>
      </c>
      <c r="W68" s="24">
        <v>275498095</v>
      </c>
      <c r="X68" s="26">
        <v>265942</v>
      </c>
      <c r="Y68" s="25">
        <f t="shared" si="14"/>
        <v>275764037</v>
      </c>
      <c r="Z68" s="24">
        <v>174166344</v>
      </c>
      <c r="AA68" s="24">
        <v>33159838</v>
      </c>
      <c r="AB68" s="24">
        <v>67418417</v>
      </c>
      <c r="AC68" s="24">
        <v>785776</v>
      </c>
      <c r="AD68" s="24">
        <v>233662</v>
      </c>
      <c r="AE68" s="25">
        <f t="shared" si="15"/>
        <v>275764037</v>
      </c>
      <c r="AF68" s="24">
        <v>274683825</v>
      </c>
      <c r="AG68" s="26">
        <v>1080212</v>
      </c>
      <c r="AH68" s="25">
        <f t="shared" si="16"/>
        <v>275764037</v>
      </c>
      <c r="AI68" s="22">
        <v>24041704</v>
      </c>
      <c r="AJ68" s="22">
        <v>24345166</v>
      </c>
      <c r="AK68" s="22">
        <v>43827563</v>
      </c>
      <c r="AL68" s="22">
        <v>183549604</v>
      </c>
      <c r="AM68" s="25">
        <f t="shared" si="17"/>
        <v>275764037</v>
      </c>
      <c r="AN68" s="27"/>
      <c r="AO68" s="28"/>
    </row>
    <row r="69" spans="1:41" ht="15">
      <c r="A69" s="18">
        <v>43496</v>
      </c>
      <c r="B69" s="19">
        <f t="shared" si="9"/>
        <v>279039521</v>
      </c>
      <c r="C69" s="20">
        <v>3325780</v>
      </c>
      <c r="D69" s="20">
        <v>271107837</v>
      </c>
      <c r="E69" s="20">
        <v>5331</v>
      </c>
      <c r="F69" s="20">
        <v>4600314</v>
      </c>
      <c r="G69" s="20">
        <v>259</v>
      </c>
      <c r="H69" s="21">
        <f t="shared" si="10"/>
        <v>279039521</v>
      </c>
      <c r="I69" s="22">
        <v>279013540</v>
      </c>
      <c r="J69" s="22">
        <v>25981</v>
      </c>
      <c r="K69" s="21">
        <f t="shared" si="11"/>
        <v>279039521</v>
      </c>
      <c r="L69" s="23">
        <v>254431927</v>
      </c>
      <c r="M69" s="24">
        <v>24607594</v>
      </c>
      <c r="N69" s="21">
        <f t="shared" si="12"/>
        <v>279039521</v>
      </c>
      <c r="O69" s="24">
        <v>273982815</v>
      </c>
      <c r="P69" s="24">
        <v>2323748</v>
      </c>
      <c r="Q69" s="24">
        <v>1584984</v>
      </c>
      <c r="R69" s="24">
        <v>610844</v>
      </c>
      <c r="S69" s="24">
        <v>273925</v>
      </c>
      <c r="T69" s="24">
        <v>168605</v>
      </c>
      <c r="U69" s="24">
        <v>94600</v>
      </c>
      <c r="V69" s="25">
        <f t="shared" si="13"/>
        <v>279039521</v>
      </c>
      <c r="W69" s="24">
        <v>278776316</v>
      </c>
      <c r="X69" s="26">
        <v>263205</v>
      </c>
      <c r="Y69" s="25">
        <f t="shared" si="14"/>
        <v>279039521</v>
      </c>
      <c r="Z69" s="24">
        <v>176674026</v>
      </c>
      <c r="AA69" s="24">
        <v>33324615</v>
      </c>
      <c r="AB69" s="24">
        <v>68011969</v>
      </c>
      <c r="AC69" s="24">
        <v>796381</v>
      </c>
      <c r="AD69" s="24">
        <v>232530</v>
      </c>
      <c r="AE69" s="25">
        <f t="shared" si="15"/>
        <v>279039521</v>
      </c>
      <c r="AF69" s="24">
        <v>277960365</v>
      </c>
      <c r="AG69" s="26">
        <v>1079156</v>
      </c>
      <c r="AH69" s="25">
        <f t="shared" si="16"/>
        <v>279039521</v>
      </c>
      <c r="AI69" s="22">
        <v>24118322</v>
      </c>
      <c r="AJ69" s="22">
        <v>24557432</v>
      </c>
      <c r="AK69" s="22">
        <v>44112817</v>
      </c>
      <c r="AL69" s="22">
        <v>186250950</v>
      </c>
      <c r="AM69" s="25">
        <f t="shared" si="17"/>
        <v>279039521</v>
      </c>
      <c r="AN69" s="27"/>
      <c r="AO69" s="28"/>
    </row>
    <row r="70" spans="1:41" ht="15">
      <c r="A70" s="18">
        <v>43524</v>
      </c>
      <c r="B70" s="19">
        <f t="shared" si="9"/>
        <v>280141473</v>
      </c>
      <c r="C70" s="20">
        <v>3433778</v>
      </c>
      <c r="D70" s="20">
        <v>272109854</v>
      </c>
      <c r="E70" s="20">
        <v>5276</v>
      </c>
      <c r="F70" s="20">
        <v>4592252</v>
      </c>
      <c r="G70" s="20">
        <v>313</v>
      </c>
      <c r="H70" s="21">
        <f t="shared" si="10"/>
        <v>280141473</v>
      </c>
      <c r="I70" s="22">
        <v>280115413</v>
      </c>
      <c r="J70" s="22">
        <v>26060</v>
      </c>
      <c r="K70" s="21">
        <f t="shared" si="11"/>
        <v>280141473</v>
      </c>
      <c r="L70" s="23">
        <v>255341604</v>
      </c>
      <c r="M70" s="24">
        <v>24799869</v>
      </c>
      <c r="N70" s="21">
        <f t="shared" si="12"/>
        <v>280141473</v>
      </c>
      <c r="O70" s="24">
        <v>275084158</v>
      </c>
      <c r="P70" s="24">
        <v>2319451</v>
      </c>
      <c r="Q70" s="24">
        <v>1587221</v>
      </c>
      <c r="R70" s="24">
        <v>611476</v>
      </c>
      <c r="S70" s="24">
        <v>274537</v>
      </c>
      <c r="T70" s="24">
        <v>168840</v>
      </c>
      <c r="U70" s="24">
        <v>95790</v>
      </c>
      <c r="V70" s="25">
        <f t="shared" si="13"/>
        <v>280141473</v>
      </c>
      <c r="W70" s="24">
        <v>279876843</v>
      </c>
      <c r="X70" s="26">
        <v>264630</v>
      </c>
      <c r="Y70" s="25">
        <f t="shared" si="14"/>
        <v>280141473</v>
      </c>
      <c r="Z70" s="24">
        <v>177142244</v>
      </c>
      <c r="AA70" s="24">
        <v>33331053</v>
      </c>
      <c r="AB70" s="24">
        <v>68631790</v>
      </c>
      <c r="AC70" s="24">
        <v>806270</v>
      </c>
      <c r="AD70" s="24">
        <v>230116</v>
      </c>
      <c r="AE70" s="25">
        <f t="shared" si="15"/>
        <v>280141473</v>
      </c>
      <c r="AF70" s="24">
        <v>279056077</v>
      </c>
      <c r="AG70" s="26">
        <v>1085396</v>
      </c>
      <c r="AH70" s="25">
        <f t="shared" si="16"/>
        <v>280141473</v>
      </c>
      <c r="AI70" s="22">
        <v>24215674</v>
      </c>
      <c r="AJ70" s="22">
        <v>24533384</v>
      </c>
      <c r="AK70" s="22">
        <v>44544780</v>
      </c>
      <c r="AL70" s="22">
        <v>186847635</v>
      </c>
      <c r="AM70" s="25">
        <f t="shared" si="17"/>
        <v>280141473</v>
      </c>
      <c r="AN70" s="27"/>
      <c r="AO70" s="28"/>
    </row>
    <row r="71" spans="1:41" ht="15">
      <c r="A71" s="18">
        <v>43555</v>
      </c>
      <c r="B71" s="19">
        <f t="shared" si="9"/>
        <v>282196591</v>
      </c>
      <c r="C71" s="20">
        <v>3465364</v>
      </c>
      <c r="D71" s="20">
        <v>274097071</v>
      </c>
      <c r="E71" s="20">
        <v>5687</v>
      </c>
      <c r="F71" s="20">
        <v>4628110</v>
      </c>
      <c r="G71" s="20">
        <v>359</v>
      </c>
      <c r="H71" s="21">
        <f t="shared" si="10"/>
        <v>282196591</v>
      </c>
      <c r="I71" s="22">
        <v>282170875</v>
      </c>
      <c r="J71" s="22">
        <v>25716</v>
      </c>
      <c r="K71" s="21">
        <f t="shared" si="11"/>
        <v>282196591</v>
      </c>
      <c r="L71" s="23">
        <v>257189852</v>
      </c>
      <c r="M71" s="24">
        <v>25006739</v>
      </c>
      <c r="N71" s="21">
        <f t="shared" si="12"/>
        <v>282196591</v>
      </c>
      <c r="O71" s="24">
        <v>277131693</v>
      </c>
      <c r="P71" s="24">
        <v>2323701</v>
      </c>
      <c r="Q71" s="24">
        <v>1589471</v>
      </c>
      <c r="R71" s="24">
        <v>612081</v>
      </c>
      <c r="S71" s="24">
        <v>274267</v>
      </c>
      <c r="T71" s="24">
        <v>169089</v>
      </c>
      <c r="U71" s="24">
        <v>96289</v>
      </c>
      <c r="V71" s="25">
        <f t="shared" si="13"/>
        <v>282196591</v>
      </c>
      <c r="W71" s="24">
        <v>281931213</v>
      </c>
      <c r="X71" s="26">
        <v>265378</v>
      </c>
      <c r="Y71" s="25">
        <f t="shared" si="14"/>
        <v>282196591</v>
      </c>
      <c r="Z71" s="24">
        <v>177971395</v>
      </c>
      <c r="AA71" s="24">
        <v>33806331</v>
      </c>
      <c r="AB71" s="24">
        <v>69382187</v>
      </c>
      <c r="AC71" s="24">
        <v>809215</v>
      </c>
      <c r="AD71" s="24">
        <v>227463</v>
      </c>
      <c r="AE71" s="25">
        <f t="shared" si="15"/>
        <v>282196591</v>
      </c>
      <c r="AF71" s="24">
        <v>281107223</v>
      </c>
      <c r="AG71" s="26">
        <v>1089368</v>
      </c>
      <c r="AH71" s="25">
        <f t="shared" si="16"/>
        <v>282196591</v>
      </c>
      <c r="AI71" s="22">
        <v>24427443</v>
      </c>
      <c r="AJ71" s="22">
        <v>24975532</v>
      </c>
      <c r="AK71" s="22">
        <v>44927721</v>
      </c>
      <c r="AL71" s="22">
        <v>187865895</v>
      </c>
      <c r="AM71" s="25">
        <f t="shared" si="17"/>
        <v>282196591</v>
      </c>
      <c r="AN71" s="27"/>
      <c r="AO71" s="28"/>
    </row>
    <row r="72" spans="1:41" ht="15">
      <c r="A72" s="18">
        <v>43585</v>
      </c>
      <c r="B72" s="19">
        <f t="shared" si="9"/>
        <v>284415400</v>
      </c>
      <c r="C72" s="20">
        <v>3502499</v>
      </c>
      <c r="D72" s="20">
        <v>276286251</v>
      </c>
      <c r="E72" s="20">
        <v>5203</v>
      </c>
      <c r="F72" s="20">
        <v>4621150</v>
      </c>
      <c r="G72" s="20">
        <v>297</v>
      </c>
      <c r="H72" s="21">
        <f t="shared" si="10"/>
        <v>284415400</v>
      </c>
      <c r="I72" s="22">
        <v>284390147</v>
      </c>
      <c r="J72" s="22">
        <v>25253</v>
      </c>
      <c r="K72" s="21">
        <f t="shared" si="11"/>
        <v>284415400</v>
      </c>
      <c r="L72" s="23">
        <v>259112557</v>
      </c>
      <c r="M72" s="24">
        <v>25302843</v>
      </c>
      <c r="N72" s="21">
        <f t="shared" si="12"/>
        <v>284415400</v>
      </c>
      <c r="O72" s="24">
        <v>279358146</v>
      </c>
      <c r="P72" s="24">
        <v>2316400</v>
      </c>
      <c r="Q72" s="24">
        <v>1588863</v>
      </c>
      <c r="R72" s="24">
        <v>613490</v>
      </c>
      <c r="S72" s="24">
        <v>273974</v>
      </c>
      <c r="T72" s="24">
        <v>168422</v>
      </c>
      <c r="U72" s="24">
        <v>96105</v>
      </c>
      <c r="V72" s="25">
        <f t="shared" si="13"/>
        <v>284415400</v>
      </c>
      <c r="W72" s="24">
        <v>284150873</v>
      </c>
      <c r="X72" s="26">
        <v>264527</v>
      </c>
      <c r="Y72" s="25">
        <f t="shared" si="14"/>
        <v>284415400</v>
      </c>
      <c r="Z72" s="24">
        <v>179347182</v>
      </c>
      <c r="AA72" s="24">
        <v>33877175</v>
      </c>
      <c r="AB72" s="24">
        <v>70156707</v>
      </c>
      <c r="AC72" s="24">
        <v>811981</v>
      </c>
      <c r="AD72" s="24">
        <v>222355</v>
      </c>
      <c r="AE72" s="25">
        <f t="shared" si="15"/>
        <v>284415400</v>
      </c>
      <c r="AF72" s="24">
        <v>283320312</v>
      </c>
      <c r="AG72" s="26">
        <v>1095088</v>
      </c>
      <c r="AH72" s="25">
        <f t="shared" si="16"/>
        <v>284415400</v>
      </c>
      <c r="AI72" s="22">
        <v>24496254</v>
      </c>
      <c r="AJ72" s="22">
        <v>25124867</v>
      </c>
      <c r="AK72" s="22">
        <v>45384128</v>
      </c>
      <c r="AL72" s="22">
        <v>189410151</v>
      </c>
      <c r="AM72" s="25">
        <f t="shared" si="17"/>
        <v>284415400</v>
      </c>
      <c r="AN72" s="27"/>
      <c r="AO72" s="28"/>
    </row>
    <row r="73" spans="1:41" ht="15">
      <c r="A73" s="18">
        <v>43616</v>
      </c>
      <c r="B73" s="19">
        <f t="shared" si="9"/>
        <v>287606232</v>
      </c>
      <c r="C73" s="20">
        <v>3529225</v>
      </c>
      <c r="D73" s="20">
        <v>279412740</v>
      </c>
      <c r="E73" s="20">
        <v>6325</v>
      </c>
      <c r="F73" s="20">
        <v>4657661</v>
      </c>
      <c r="G73" s="20">
        <v>281</v>
      </c>
      <c r="H73" s="21">
        <f t="shared" si="10"/>
        <v>287606232</v>
      </c>
      <c r="I73" s="22">
        <v>287581727</v>
      </c>
      <c r="J73" s="22">
        <v>24505</v>
      </c>
      <c r="K73" s="21">
        <f t="shared" si="11"/>
        <v>287606232</v>
      </c>
      <c r="L73" s="23">
        <v>262172474</v>
      </c>
      <c r="M73" s="24">
        <v>25433758</v>
      </c>
      <c r="N73" s="21">
        <f t="shared" si="12"/>
        <v>287606232</v>
      </c>
      <c r="O73" s="24">
        <v>282440112</v>
      </c>
      <c r="P73" s="24">
        <v>2383414</v>
      </c>
      <c r="Q73" s="24">
        <v>1627223</v>
      </c>
      <c r="R73" s="24">
        <v>619046</v>
      </c>
      <c r="S73" s="24">
        <v>274315</v>
      </c>
      <c r="T73" s="24">
        <v>167041</v>
      </c>
      <c r="U73" s="24">
        <v>95081</v>
      </c>
      <c r="V73" s="25">
        <f t="shared" si="13"/>
        <v>287606232</v>
      </c>
      <c r="W73" s="24">
        <v>287344110</v>
      </c>
      <c r="X73" s="26">
        <v>262122</v>
      </c>
      <c r="Y73" s="25">
        <f t="shared" si="14"/>
        <v>287606232</v>
      </c>
      <c r="Z73" s="24">
        <v>182315273</v>
      </c>
      <c r="AA73" s="24">
        <v>34186850</v>
      </c>
      <c r="AB73" s="24">
        <v>70061016</v>
      </c>
      <c r="AC73" s="24">
        <v>821591</v>
      </c>
      <c r="AD73" s="24">
        <v>221502</v>
      </c>
      <c r="AE73" s="25">
        <f t="shared" si="15"/>
        <v>287606232</v>
      </c>
      <c r="AF73" s="24">
        <v>286503361</v>
      </c>
      <c r="AG73" s="26">
        <v>1102871</v>
      </c>
      <c r="AH73" s="25">
        <f t="shared" si="16"/>
        <v>287606232</v>
      </c>
      <c r="AI73" s="22">
        <v>24623964</v>
      </c>
      <c r="AJ73" s="22">
        <v>25355424</v>
      </c>
      <c r="AK73" s="22">
        <v>44950827</v>
      </c>
      <c r="AL73" s="22">
        <v>192676017</v>
      </c>
      <c r="AM73" s="25">
        <f t="shared" si="17"/>
        <v>287606232</v>
      </c>
      <c r="AN73" s="27"/>
      <c r="AO73" s="28"/>
    </row>
    <row r="74" spans="1:41" ht="15">
      <c r="A74" s="18">
        <v>43646</v>
      </c>
      <c r="B74" s="19">
        <f t="shared" si="9"/>
        <v>289083522</v>
      </c>
      <c r="C74" s="20">
        <v>3541424</v>
      </c>
      <c r="D74" s="20">
        <v>280836430</v>
      </c>
      <c r="E74" s="20">
        <v>5700</v>
      </c>
      <c r="F74" s="20">
        <v>4699679</v>
      </c>
      <c r="G74" s="20">
        <v>289</v>
      </c>
      <c r="H74" s="21">
        <f t="shared" si="10"/>
        <v>289083522</v>
      </c>
      <c r="I74" s="22">
        <v>289058768</v>
      </c>
      <c r="J74" s="22">
        <v>24754</v>
      </c>
      <c r="K74" s="21">
        <f t="shared" si="11"/>
        <v>289083522</v>
      </c>
      <c r="L74" s="23">
        <v>263516730</v>
      </c>
      <c r="M74" s="24">
        <v>25566792</v>
      </c>
      <c r="N74" s="21">
        <f t="shared" si="12"/>
        <v>289083522</v>
      </c>
      <c r="O74" s="24">
        <v>283865714</v>
      </c>
      <c r="P74" s="24">
        <v>2385816</v>
      </c>
      <c r="Q74" s="24">
        <v>1643605</v>
      </c>
      <c r="R74" s="24">
        <v>633744</v>
      </c>
      <c r="S74" s="24">
        <v>283748</v>
      </c>
      <c r="T74" s="24">
        <v>173069</v>
      </c>
      <c r="U74" s="24">
        <v>97826</v>
      </c>
      <c r="V74" s="25">
        <f t="shared" si="13"/>
        <v>289083522</v>
      </c>
      <c r="W74" s="24">
        <v>288812627</v>
      </c>
      <c r="X74" s="26">
        <v>270895</v>
      </c>
      <c r="Y74" s="25">
        <f t="shared" si="14"/>
        <v>289083522</v>
      </c>
      <c r="Z74" s="24">
        <v>183782452</v>
      </c>
      <c r="AA74" s="24">
        <v>33979518</v>
      </c>
      <c r="AB74" s="24">
        <v>70273111</v>
      </c>
      <c r="AC74" s="24">
        <v>828218</v>
      </c>
      <c r="AD74" s="24">
        <v>220223</v>
      </c>
      <c r="AE74" s="25">
        <f t="shared" si="15"/>
        <v>289083522</v>
      </c>
      <c r="AF74" s="24">
        <v>287970873</v>
      </c>
      <c r="AG74" s="26">
        <v>1112649</v>
      </c>
      <c r="AH74" s="25">
        <f t="shared" si="16"/>
        <v>289083522</v>
      </c>
      <c r="AI74" s="22">
        <v>24440621</v>
      </c>
      <c r="AJ74" s="22">
        <v>25370346</v>
      </c>
      <c r="AK74" s="22">
        <v>45077033</v>
      </c>
      <c r="AL74" s="22">
        <v>194195522</v>
      </c>
      <c r="AM74" s="25">
        <f t="shared" si="17"/>
        <v>289083522</v>
      </c>
      <c r="AN74" s="27"/>
      <c r="AO74" s="28"/>
    </row>
    <row r="75" spans="1:41" ht="15">
      <c r="A75" s="18">
        <v>43677</v>
      </c>
      <c r="B75" s="19">
        <f t="shared" si="9"/>
        <v>291306075</v>
      </c>
      <c r="C75" s="20">
        <v>3560645</v>
      </c>
      <c r="D75" s="20">
        <v>282985489</v>
      </c>
      <c r="E75" s="20">
        <v>5428</v>
      </c>
      <c r="F75" s="20">
        <v>4754235</v>
      </c>
      <c r="G75" s="20">
        <v>278</v>
      </c>
      <c r="H75" s="21">
        <f t="shared" si="10"/>
        <v>291306075</v>
      </c>
      <c r="I75" s="22">
        <v>291281198</v>
      </c>
      <c r="J75" s="22">
        <v>24877</v>
      </c>
      <c r="K75" s="21">
        <f t="shared" si="11"/>
        <v>291306075</v>
      </c>
      <c r="L75" s="23">
        <v>265407213</v>
      </c>
      <c r="M75" s="24">
        <v>25898862</v>
      </c>
      <c r="N75" s="21">
        <f t="shared" si="12"/>
        <v>291306075</v>
      </c>
      <c r="O75" s="24">
        <v>286052349</v>
      </c>
      <c r="P75" s="24">
        <v>2398594</v>
      </c>
      <c r="Q75" s="24">
        <v>1657599</v>
      </c>
      <c r="R75" s="24">
        <v>638380</v>
      </c>
      <c r="S75" s="24">
        <v>285976</v>
      </c>
      <c r="T75" s="24">
        <v>174230</v>
      </c>
      <c r="U75" s="24">
        <v>98947</v>
      </c>
      <c r="V75" s="25">
        <f t="shared" si="13"/>
        <v>291306075</v>
      </c>
      <c r="W75" s="24">
        <v>291032898</v>
      </c>
      <c r="X75" s="26">
        <v>273177</v>
      </c>
      <c r="Y75" s="25">
        <f t="shared" si="14"/>
        <v>291306075</v>
      </c>
      <c r="Z75" s="24">
        <v>184779563</v>
      </c>
      <c r="AA75" s="24">
        <v>34168347</v>
      </c>
      <c r="AB75" s="24">
        <v>71301823</v>
      </c>
      <c r="AC75" s="24">
        <v>836597</v>
      </c>
      <c r="AD75" s="24">
        <v>219745</v>
      </c>
      <c r="AE75" s="25">
        <f t="shared" si="15"/>
        <v>291306075</v>
      </c>
      <c r="AF75" s="24">
        <v>290171679</v>
      </c>
      <c r="AG75" s="26">
        <v>1134396</v>
      </c>
      <c r="AH75" s="25">
        <f t="shared" si="16"/>
        <v>291306075</v>
      </c>
      <c r="AI75" s="22">
        <v>24682365</v>
      </c>
      <c r="AJ75" s="22">
        <v>25486876</v>
      </c>
      <c r="AK75" s="22">
        <v>45277227</v>
      </c>
      <c r="AL75" s="22">
        <v>195859607</v>
      </c>
      <c r="AM75" s="25">
        <f t="shared" si="17"/>
        <v>291306075</v>
      </c>
      <c r="AN75" s="27"/>
      <c r="AO75" s="28"/>
    </row>
    <row r="76" spans="1:41" ht="15">
      <c r="A76" s="29">
        <f>EOMONTH(A75,1)</f>
        <v>43708</v>
      </c>
      <c r="B76" s="19">
        <f t="shared" si="9"/>
        <v>292960624</v>
      </c>
      <c r="C76" s="20">
        <v>3686911</v>
      </c>
      <c r="D76" s="20">
        <v>284501419</v>
      </c>
      <c r="E76" s="20">
        <v>5564</v>
      </c>
      <c r="F76" s="20">
        <v>4766455</v>
      </c>
      <c r="G76" s="20">
        <v>275</v>
      </c>
      <c r="H76" s="21">
        <f t="shared" si="10"/>
        <v>292960624</v>
      </c>
      <c r="I76" s="22">
        <v>292935686</v>
      </c>
      <c r="J76" s="22">
        <v>24938</v>
      </c>
      <c r="K76" s="21">
        <f t="shared" si="11"/>
        <v>292960624</v>
      </c>
      <c r="L76" s="23">
        <v>266745553</v>
      </c>
      <c r="M76" s="24">
        <v>26215071</v>
      </c>
      <c r="N76" s="21">
        <f t="shared" si="12"/>
        <v>292960624</v>
      </c>
      <c r="O76" s="24">
        <v>287687880</v>
      </c>
      <c r="P76" s="24">
        <v>2409444</v>
      </c>
      <c r="Q76" s="24">
        <v>1662848</v>
      </c>
      <c r="R76" s="24">
        <v>638898</v>
      </c>
      <c r="S76" s="24">
        <v>287401</v>
      </c>
      <c r="T76" s="24">
        <v>174420</v>
      </c>
      <c r="U76" s="24">
        <v>99733</v>
      </c>
      <c r="V76" s="25">
        <f t="shared" si="13"/>
        <v>292960624</v>
      </c>
      <c r="W76" s="24">
        <v>292686471</v>
      </c>
      <c r="X76" s="26">
        <v>274153</v>
      </c>
      <c r="Y76" s="25">
        <f t="shared" si="14"/>
        <v>292960624</v>
      </c>
      <c r="Z76" s="24">
        <v>185299178</v>
      </c>
      <c r="AA76" s="24">
        <v>34416595</v>
      </c>
      <c r="AB76" s="24">
        <v>72184017</v>
      </c>
      <c r="AC76" s="24">
        <v>839426</v>
      </c>
      <c r="AD76" s="24">
        <v>221408</v>
      </c>
      <c r="AE76" s="25">
        <f t="shared" si="15"/>
        <v>292960624</v>
      </c>
      <c r="AF76" s="24">
        <v>291814542</v>
      </c>
      <c r="AG76" s="26">
        <v>1146082</v>
      </c>
      <c r="AH76" s="25">
        <f t="shared" si="16"/>
        <v>292960624</v>
      </c>
      <c r="AI76" s="22">
        <v>24917273</v>
      </c>
      <c r="AJ76" s="22">
        <v>25658589</v>
      </c>
      <c r="AK76" s="22">
        <v>45782540</v>
      </c>
      <c r="AL76" s="22">
        <v>196602222</v>
      </c>
      <c r="AM76" s="25">
        <f t="shared" si="17"/>
        <v>292960624</v>
      </c>
      <c r="AN76" s="27"/>
      <c r="AO76" s="28"/>
    </row>
    <row r="77" spans="1:41" s="27" customFormat="1" ht="15">
      <c r="A77" s="29">
        <f>EOMONTH(A76,1)</f>
        <v>43738</v>
      </c>
      <c r="B77" s="19">
        <f t="shared" si="9"/>
        <v>295024628</v>
      </c>
      <c r="C77" s="20">
        <v>3601751</v>
      </c>
      <c r="D77" s="20">
        <v>286650663</v>
      </c>
      <c r="E77" s="20">
        <v>5692</v>
      </c>
      <c r="F77" s="20">
        <v>4766209</v>
      </c>
      <c r="G77" s="20">
        <v>313</v>
      </c>
      <c r="H77" s="21">
        <f t="shared" si="10"/>
        <v>295024628</v>
      </c>
      <c r="I77" s="30">
        <v>294999518</v>
      </c>
      <c r="J77" s="22">
        <v>25110</v>
      </c>
      <c r="K77" s="21">
        <f t="shared" si="11"/>
        <v>295024628</v>
      </c>
      <c r="L77" s="23">
        <v>268564227</v>
      </c>
      <c r="M77" s="24">
        <v>26460401</v>
      </c>
      <c r="N77" s="21">
        <f t="shared" si="12"/>
        <v>295024628</v>
      </c>
      <c r="O77" s="24">
        <v>289744120</v>
      </c>
      <c r="P77" s="24">
        <v>2411194</v>
      </c>
      <c r="Q77" s="24">
        <v>1662975</v>
      </c>
      <c r="R77" s="24">
        <v>640979</v>
      </c>
      <c r="S77" s="24">
        <v>288350</v>
      </c>
      <c r="T77" s="24">
        <v>176657</v>
      </c>
      <c r="U77" s="24">
        <v>100353</v>
      </c>
      <c r="V77" s="25">
        <f t="shared" si="13"/>
        <v>295024628</v>
      </c>
      <c r="W77" s="24">
        <v>294747618</v>
      </c>
      <c r="X77" s="26">
        <v>277010</v>
      </c>
      <c r="Y77" s="25">
        <f t="shared" si="14"/>
        <v>295024628</v>
      </c>
      <c r="Z77" s="24">
        <v>186467583</v>
      </c>
      <c r="AA77" s="24">
        <v>34593681</v>
      </c>
      <c r="AB77" s="24">
        <v>72898419</v>
      </c>
      <c r="AC77" s="24">
        <v>842941</v>
      </c>
      <c r="AD77" s="24">
        <v>222004</v>
      </c>
      <c r="AE77" s="25">
        <f t="shared" si="15"/>
        <v>295024628</v>
      </c>
      <c r="AF77" s="24">
        <v>293891142</v>
      </c>
      <c r="AG77" s="26">
        <v>1133486</v>
      </c>
      <c r="AH77" s="25">
        <f t="shared" si="16"/>
        <v>295024628</v>
      </c>
      <c r="AI77" s="22">
        <v>25102250</v>
      </c>
      <c r="AJ77" s="22">
        <v>25810210</v>
      </c>
      <c r="AK77" s="22">
        <v>46157178</v>
      </c>
      <c r="AL77" s="22">
        <v>197954990</v>
      </c>
      <c r="AM77" s="25">
        <f t="shared" si="17"/>
        <v>295024628</v>
      </c>
      <c r="AO77" s="28"/>
    </row>
    <row r="78" spans="1:41" ht="15">
      <c r="A78" s="29">
        <f aca="true" t="shared" si="18" ref="A78:A108">EOMONTH(A77,1)</f>
        <v>43769</v>
      </c>
      <c r="B78" s="19">
        <f t="shared" si="9"/>
        <v>297285549</v>
      </c>
      <c r="C78" s="20">
        <v>3622497</v>
      </c>
      <c r="D78" s="20">
        <v>288862166</v>
      </c>
      <c r="E78" s="20">
        <v>5719</v>
      </c>
      <c r="F78" s="20">
        <v>4794883</v>
      </c>
      <c r="G78" s="20">
        <v>284</v>
      </c>
      <c r="H78" s="21">
        <f t="shared" si="10"/>
        <v>297285549</v>
      </c>
      <c r="I78" s="30">
        <v>297260096</v>
      </c>
      <c r="J78" s="22">
        <v>25453</v>
      </c>
      <c r="K78" s="21">
        <f t="shared" si="11"/>
        <v>297285549</v>
      </c>
      <c r="L78" s="23">
        <v>270706590</v>
      </c>
      <c r="M78" s="24">
        <v>26578959</v>
      </c>
      <c r="N78" s="21">
        <f t="shared" si="12"/>
        <v>297285549</v>
      </c>
      <c r="O78" s="24">
        <v>291978047</v>
      </c>
      <c r="P78" s="24">
        <v>2424888</v>
      </c>
      <c r="Q78" s="24">
        <v>1669934</v>
      </c>
      <c r="R78" s="24">
        <v>645684</v>
      </c>
      <c r="S78" s="24">
        <v>289758</v>
      </c>
      <c r="T78" s="24">
        <v>176350</v>
      </c>
      <c r="U78" s="24">
        <v>100888</v>
      </c>
      <c r="V78" s="25">
        <f t="shared" si="13"/>
        <v>297285549</v>
      </c>
      <c r="W78" s="24">
        <v>297008311</v>
      </c>
      <c r="X78" s="26">
        <v>277238</v>
      </c>
      <c r="Y78" s="25">
        <f t="shared" si="14"/>
        <v>297285549</v>
      </c>
      <c r="Z78" s="24">
        <v>187803402</v>
      </c>
      <c r="AA78" s="24">
        <v>34822858</v>
      </c>
      <c r="AB78" s="24">
        <v>73586709</v>
      </c>
      <c r="AC78" s="24">
        <v>847615</v>
      </c>
      <c r="AD78" s="24">
        <v>224965</v>
      </c>
      <c r="AE78" s="25">
        <f t="shared" si="15"/>
        <v>297285549</v>
      </c>
      <c r="AF78" s="24">
        <v>296137714</v>
      </c>
      <c r="AG78" s="26">
        <v>1147835</v>
      </c>
      <c r="AH78" s="25">
        <f t="shared" si="16"/>
        <v>297285549</v>
      </c>
      <c r="AI78" s="22">
        <v>25347725</v>
      </c>
      <c r="AJ78" s="22">
        <v>26005654</v>
      </c>
      <c r="AK78" s="22">
        <v>46391290</v>
      </c>
      <c r="AL78" s="22">
        <v>199540880</v>
      </c>
      <c r="AM78" s="25">
        <f t="shared" si="17"/>
        <v>297285549</v>
      </c>
      <c r="AN78" s="27"/>
      <c r="AO78" s="28"/>
    </row>
    <row r="79" spans="1:41" ht="15">
      <c r="A79" s="29">
        <f t="shared" si="18"/>
        <v>43799</v>
      </c>
      <c r="B79" s="19">
        <f t="shared" si="9"/>
        <v>301587031</v>
      </c>
      <c r="C79" s="20">
        <v>3644739</v>
      </c>
      <c r="D79" s="20">
        <v>293134485</v>
      </c>
      <c r="E79" s="20">
        <v>5697</v>
      </c>
      <c r="F79" s="20">
        <v>4801821</v>
      </c>
      <c r="G79" s="20">
        <v>289</v>
      </c>
      <c r="H79" s="21">
        <f t="shared" si="10"/>
        <v>301587031</v>
      </c>
      <c r="I79" s="30">
        <v>301561321</v>
      </c>
      <c r="J79" s="22">
        <v>25710</v>
      </c>
      <c r="K79" s="21">
        <f t="shared" si="11"/>
        <v>301587031</v>
      </c>
      <c r="L79" s="23">
        <v>274816040</v>
      </c>
      <c r="M79" s="24">
        <v>26770991</v>
      </c>
      <c r="N79" s="21">
        <f t="shared" si="12"/>
        <v>301587031</v>
      </c>
      <c r="O79" s="24">
        <v>296239260</v>
      </c>
      <c r="P79" s="24">
        <v>2440068</v>
      </c>
      <c r="Q79" s="24">
        <v>1687831</v>
      </c>
      <c r="R79" s="24">
        <v>650666</v>
      </c>
      <c r="S79" s="24">
        <v>289944</v>
      </c>
      <c r="T79" s="24">
        <v>177305</v>
      </c>
      <c r="U79" s="24">
        <v>101957</v>
      </c>
      <c r="V79" s="25">
        <f t="shared" si="13"/>
        <v>301587031</v>
      </c>
      <c r="W79" s="24">
        <v>301307769</v>
      </c>
      <c r="X79" s="26">
        <v>279262</v>
      </c>
      <c r="Y79" s="25">
        <f t="shared" si="14"/>
        <v>301587031</v>
      </c>
      <c r="Z79" s="24">
        <v>191158832</v>
      </c>
      <c r="AA79" s="24">
        <v>35080871</v>
      </c>
      <c r="AB79" s="24">
        <v>74271647</v>
      </c>
      <c r="AC79" s="24">
        <v>849093</v>
      </c>
      <c r="AD79" s="24">
        <v>226588</v>
      </c>
      <c r="AE79" s="25">
        <f t="shared" si="15"/>
        <v>301587031</v>
      </c>
      <c r="AF79" s="24">
        <v>300429894</v>
      </c>
      <c r="AG79" s="26">
        <v>1157137</v>
      </c>
      <c r="AH79" s="25">
        <f t="shared" si="16"/>
        <v>301587031</v>
      </c>
      <c r="AI79" s="22">
        <v>25523351</v>
      </c>
      <c r="AJ79" s="22">
        <v>26273464</v>
      </c>
      <c r="AK79" s="22">
        <v>46731491</v>
      </c>
      <c r="AL79" s="22">
        <v>203058725</v>
      </c>
      <c r="AM79" s="25">
        <f t="shared" si="17"/>
        <v>301587031</v>
      </c>
      <c r="AN79" s="27"/>
      <c r="AO79" s="28"/>
    </row>
    <row r="80" spans="1:41" ht="15">
      <c r="A80" s="29">
        <f t="shared" si="18"/>
        <v>43830</v>
      </c>
      <c r="B80" s="19">
        <f t="shared" si="9"/>
        <v>301697958</v>
      </c>
      <c r="C80" s="20">
        <v>3621506</v>
      </c>
      <c r="D80" s="20">
        <v>293235695</v>
      </c>
      <c r="E80" s="20">
        <v>6637</v>
      </c>
      <c r="F80" s="20">
        <v>4833782</v>
      </c>
      <c r="G80" s="20">
        <v>338</v>
      </c>
      <c r="H80" s="21">
        <f t="shared" si="10"/>
        <v>301697958</v>
      </c>
      <c r="I80" s="30">
        <v>301672167</v>
      </c>
      <c r="J80" s="22">
        <v>25791</v>
      </c>
      <c r="K80" s="21">
        <f t="shared" si="11"/>
        <v>301697958</v>
      </c>
      <c r="L80" s="23">
        <v>274852195</v>
      </c>
      <c r="M80" s="24">
        <v>26845763</v>
      </c>
      <c r="N80" s="21">
        <f t="shared" si="12"/>
        <v>301697958</v>
      </c>
      <c r="O80" s="24">
        <v>296187783</v>
      </c>
      <c r="P80" s="24">
        <v>2510518</v>
      </c>
      <c r="Q80" s="24">
        <v>1741321</v>
      </c>
      <c r="R80" s="24">
        <v>678102</v>
      </c>
      <c r="S80" s="24">
        <v>296975</v>
      </c>
      <c r="T80" s="24">
        <v>180377</v>
      </c>
      <c r="U80" s="24">
        <v>102882</v>
      </c>
      <c r="V80" s="25">
        <f t="shared" si="13"/>
        <v>301697958</v>
      </c>
      <c r="W80" s="24">
        <v>301414699</v>
      </c>
      <c r="X80" s="26">
        <v>283259</v>
      </c>
      <c r="Y80" s="25">
        <f t="shared" si="14"/>
        <v>301697958</v>
      </c>
      <c r="Z80" s="24">
        <v>190733241</v>
      </c>
      <c r="AA80" s="24">
        <v>35076250</v>
      </c>
      <c r="AB80" s="24">
        <v>74803392</v>
      </c>
      <c r="AC80" s="24">
        <v>857048</v>
      </c>
      <c r="AD80" s="24">
        <v>228027</v>
      </c>
      <c r="AE80" s="25">
        <f t="shared" si="15"/>
        <v>301697958</v>
      </c>
      <c r="AF80" s="24">
        <v>300366495</v>
      </c>
      <c r="AG80" s="26">
        <v>1331463</v>
      </c>
      <c r="AH80" s="25">
        <f t="shared" si="16"/>
        <v>301697958</v>
      </c>
      <c r="AI80" s="22">
        <v>25387666</v>
      </c>
      <c r="AJ80" s="22">
        <v>26434267</v>
      </c>
      <c r="AK80" s="22">
        <v>47064945</v>
      </c>
      <c r="AL80" s="22">
        <v>202811080</v>
      </c>
      <c r="AM80" s="25">
        <f t="shared" si="17"/>
        <v>301697958</v>
      </c>
      <c r="AN80" s="27"/>
      <c r="AO80" s="28"/>
    </row>
    <row r="81" spans="1:41" ht="15">
      <c r="A81" s="29">
        <f t="shared" si="18"/>
        <v>43861</v>
      </c>
      <c r="B81" s="19">
        <f t="shared" si="9"/>
        <v>303132916</v>
      </c>
      <c r="C81" s="31">
        <v>3662865</v>
      </c>
      <c r="D81" s="32">
        <v>294559272</v>
      </c>
      <c r="E81" s="32">
        <v>5606</v>
      </c>
      <c r="F81" s="32">
        <v>4904841</v>
      </c>
      <c r="G81" s="33">
        <v>332</v>
      </c>
      <c r="H81" s="21">
        <f t="shared" si="10"/>
        <v>303132916</v>
      </c>
      <c r="I81" s="34">
        <v>303107081</v>
      </c>
      <c r="J81" s="35">
        <v>25835</v>
      </c>
      <c r="K81" s="21">
        <f t="shared" si="11"/>
        <v>303132916</v>
      </c>
      <c r="L81" s="36">
        <v>276027493</v>
      </c>
      <c r="M81" s="35">
        <v>27105423</v>
      </c>
      <c r="N81" s="21">
        <f t="shared" si="12"/>
        <v>303132916</v>
      </c>
      <c r="O81" s="34">
        <v>297699630</v>
      </c>
      <c r="P81" s="35">
        <v>2473151</v>
      </c>
      <c r="Q81" s="37">
        <v>1718473</v>
      </c>
      <c r="R81" s="37">
        <v>667585</v>
      </c>
      <c r="S81" s="37">
        <v>294511</v>
      </c>
      <c r="T81" s="37">
        <v>177951</v>
      </c>
      <c r="U81" s="34">
        <v>101615</v>
      </c>
      <c r="V81" s="25">
        <f t="shared" si="13"/>
        <v>303132916</v>
      </c>
      <c r="W81" s="37">
        <v>302853350</v>
      </c>
      <c r="X81" s="35">
        <v>279566</v>
      </c>
      <c r="Y81" s="25">
        <f t="shared" si="14"/>
        <v>303132916</v>
      </c>
      <c r="Z81" s="37">
        <v>191321724</v>
      </c>
      <c r="AA81" s="37">
        <v>35195135</v>
      </c>
      <c r="AB81" s="37">
        <v>75533224</v>
      </c>
      <c r="AC81" s="37">
        <v>855648</v>
      </c>
      <c r="AD81" s="35">
        <v>227185</v>
      </c>
      <c r="AE81" s="25">
        <f t="shared" si="15"/>
        <v>303132916</v>
      </c>
      <c r="AF81" s="37">
        <v>301937170</v>
      </c>
      <c r="AG81" s="35">
        <v>1195746</v>
      </c>
      <c r="AH81" s="25">
        <f t="shared" si="16"/>
        <v>303132916</v>
      </c>
      <c r="AI81" s="37">
        <v>25456451</v>
      </c>
      <c r="AJ81" s="37">
        <v>26662342</v>
      </c>
      <c r="AK81" s="37">
        <v>47434705</v>
      </c>
      <c r="AL81" s="35">
        <v>203579418</v>
      </c>
      <c r="AM81" s="25">
        <f t="shared" si="17"/>
        <v>303132916</v>
      </c>
      <c r="AN81" s="27"/>
      <c r="AO81" s="28"/>
    </row>
    <row r="82" spans="1:41" ht="15">
      <c r="A82" s="29">
        <f t="shared" si="18"/>
        <v>43890</v>
      </c>
      <c r="B82" s="19">
        <f t="shared" si="9"/>
        <v>304297780</v>
      </c>
      <c r="C82" s="33">
        <v>3697074</v>
      </c>
      <c r="D82" s="33">
        <v>295663942</v>
      </c>
      <c r="E82" s="33">
        <v>5483</v>
      </c>
      <c r="F82" s="33">
        <v>4930980</v>
      </c>
      <c r="G82" s="33">
        <v>301</v>
      </c>
      <c r="H82" s="21">
        <f t="shared" si="10"/>
        <v>304297780</v>
      </c>
      <c r="I82" s="34">
        <v>304271680</v>
      </c>
      <c r="J82" s="35">
        <v>26100</v>
      </c>
      <c r="K82" s="21">
        <f t="shared" si="11"/>
        <v>304297780</v>
      </c>
      <c r="L82" s="36">
        <v>276921481</v>
      </c>
      <c r="M82" s="35">
        <v>27376299</v>
      </c>
      <c r="N82" s="21">
        <f t="shared" si="12"/>
        <v>304297780</v>
      </c>
      <c r="O82" s="37">
        <v>298847887</v>
      </c>
      <c r="P82" s="37">
        <v>2472801</v>
      </c>
      <c r="Q82" s="37">
        <v>1724623</v>
      </c>
      <c r="R82" s="37">
        <v>671220</v>
      </c>
      <c r="S82" s="37">
        <v>297916</v>
      </c>
      <c r="T82" s="37">
        <v>179924</v>
      </c>
      <c r="U82" s="34">
        <v>103409</v>
      </c>
      <c r="V82" s="25">
        <f t="shared" si="13"/>
        <v>304297780</v>
      </c>
      <c r="W82" s="34">
        <v>304014447</v>
      </c>
      <c r="X82" s="35">
        <v>283333</v>
      </c>
      <c r="Y82" s="25">
        <f t="shared" si="14"/>
        <v>304297780</v>
      </c>
      <c r="Z82" s="37">
        <v>191814443</v>
      </c>
      <c r="AA82" s="37">
        <v>35290613</v>
      </c>
      <c r="AB82" s="37">
        <v>76101786</v>
      </c>
      <c r="AC82" s="37">
        <v>862787</v>
      </c>
      <c r="AD82" s="35">
        <v>228151</v>
      </c>
      <c r="AE82" s="25">
        <f t="shared" si="15"/>
        <v>304297780</v>
      </c>
      <c r="AF82" s="35">
        <v>303082986</v>
      </c>
      <c r="AG82" s="35">
        <v>1214794</v>
      </c>
      <c r="AH82" s="25">
        <f t="shared" si="16"/>
        <v>304297780</v>
      </c>
      <c r="AI82" s="37">
        <v>25566736</v>
      </c>
      <c r="AJ82" s="37">
        <v>26785559</v>
      </c>
      <c r="AK82" s="37">
        <v>47748191</v>
      </c>
      <c r="AL82" s="37">
        <v>204197294</v>
      </c>
      <c r="AM82" s="25">
        <f t="shared" si="17"/>
        <v>304297780</v>
      </c>
      <c r="AN82" s="27"/>
      <c r="AO82" s="28"/>
    </row>
    <row r="83" spans="1:41" s="40" customFormat="1" ht="15">
      <c r="A83" s="38">
        <f t="shared" si="18"/>
        <v>43921</v>
      </c>
      <c r="B83" s="19">
        <f t="shared" si="9"/>
        <v>306728920</v>
      </c>
      <c r="C83" s="39">
        <v>3729263</v>
      </c>
      <c r="D83" s="39">
        <v>298145612</v>
      </c>
      <c r="E83" s="39">
        <v>5098</v>
      </c>
      <c r="F83" s="39">
        <v>4848700</v>
      </c>
      <c r="G83" s="39">
        <v>247</v>
      </c>
      <c r="H83" s="21">
        <f t="shared" si="10"/>
        <v>306728920</v>
      </c>
      <c r="I83" s="39">
        <v>306703462</v>
      </c>
      <c r="J83" s="39">
        <v>25458</v>
      </c>
      <c r="K83" s="21">
        <f t="shared" si="11"/>
        <v>306728920</v>
      </c>
      <c r="L83" s="39">
        <v>279068389</v>
      </c>
      <c r="M83" s="39">
        <v>27660531</v>
      </c>
      <c r="N83" s="21">
        <f t="shared" si="12"/>
        <v>306728920</v>
      </c>
      <c r="O83" s="39">
        <v>301273188</v>
      </c>
      <c r="P83" s="39">
        <v>2466814</v>
      </c>
      <c r="Q83" s="39">
        <v>1730284</v>
      </c>
      <c r="R83" s="39">
        <v>674016</v>
      </c>
      <c r="S83" s="39">
        <v>299840</v>
      </c>
      <c r="T83" s="39">
        <v>179984</v>
      </c>
      <c r="U83" s="39">
        <v>104794</v>
      </c>
      <c r="V83" s="25">
        <f t="shared" si="13"/>
        <v>306728920</v>
      </c>
      <c r="W83" s="39">
        <v>306444142</v>
      </c>
      <c r="X83" s="39">
        <v>284778</v>
      </c>
      <c r="Y83" s="25">
        <f t="shared" si="14"/>
        <v>306728920</v>
      </c>
      <c r="Z83" s="39">
        <v>193462501</v>
      </c>
      <c r="AA83" s="39">
        <v>35497183</v>
      </c>
      <c r="AB83" s="39">
        <v>76663977</v>
      </c>
      <c r="AC83" s="39">
        <v>876365</v>
      </c>
      <c r="AD83" s="39">
        <v>228894</v>
      </c>
      <c r="AE83" s="25">
        <f t="shared" si="15"/>
        <v>306728920</v>
      </c>
      <c r="AF83" s="39">
        <v>305511180</v>
      </c>
      <c r="AG83" s="39">
        <v>1217740</v>
      </c>
      <c r="AH83" s="25">
        <f t="shared" si="16"/>
        <v>306728920</v>
      </c>
      <c r="AI83" s="39">
        <v>25649267</v>
      </c>
      <c r="AJ83" s="39">
        <v>26940301</v>
      </c>
      <c r="AK83" s="39">
        <v>48054415</v>
      </c>
      <c r="AL83" s="39">
        <v>206084937</v>
      </c>
      <c r="AM83" s="25">
        <f t="shared" si="17"/>
        <v>306728920</v>
      </c>
      <c r="AN83" s="27"/>
      <c r="AO83" s="28"/>
    </row>
    <row r="84" spans="1:41" ht="15">
      <c r="A84" s="38">
        <f t="shared" si="18"/>
        <v>43951</v>
      </c>
      <c r="B84" s="19">
        <f t="shared" si="9"/>
        <v>310031955</v>
      </c>
      <c r="C84" s="41">
        <v>3737465</v>
      </c>
      <c r="D84" s="41">
        <v>301276706</v>
      </c>
      <c r="E84" s="41">
        <v>5450</v>
      </c>
      <c r="F84" s="41">
        <v>5012116</v>
      </c>
      <c r="G84" s="41">
        <v>218</v>
      </c>
      <c r="H84" s="21">
        <f t="shared" si="10"/>
        <v>310031955</v>
      </c>
      <c r="I84" s="42">
        <v>310007525</v>
      </c>
      <c r="J84" s="42">
        <v>24430</v>
      </c>
      <c r="K84" s="21">
        <f t="shared" si="11"/>
        <v>310031955</v>
      </c>
      <c r="L84" s="43">
        <v>282279079</v>
      </c>
      <c r="M84" s="42">
        <v>27752876</v>
      </c>
      <c r="N84" s="21">
        <f t="shared" si="12"/>
        <v>310031955</v>
      </c>
      <c r="O84" s="42">
        <v>304532958</v>
      </c>
      <c r="P84" s="42">
        <v>2485641</v>
      </c>
      <c r="Q84" s="42">
        <v>1752088</v>
      </c>
      <c r="R84" s="42">
        <v>678864</v>
      </c>
      <c r="S84" s="42">
        <v>299740</v>
      </c>
      <c r="T84" s="42">
        <v>179437</v>
      </c>
      <c r="U84" s="42">
        <v>103227</v>
      </c>
      <c r="V84" s="25">
        <f t="shared" si="13"/>
        <v>310031955</v>
      </c>
      <c r="W84" s="42">
        <v>309749291</v>
      </c>
      <c r="X84" s="42">
        <v>282664</v>
      </c>
      <c r="Y84" s="25">
        <f t="shared" si="14"/>
        <v>310031955</v>
      </c>
      <c r="Z84" s="42">
        <v>196434780</v>
      </c>
      <c r="AA84" s="42">
        <v>35752438</v>
      </c>
      <c r="AB84" s="42">
        <v>76742897</v>
      </c>
      <c r="AC84" s="42">
        <v>873047</v>
      </c>
      <c r="AD84" s="42">
        <v>228793</v>
      </c>
      <c r="AE84" s="25">
        <f t="shared" si="15"/>
        <v>310031955</v>
      </c>
      <c r="AF84" s="42">
        <v>308809942</v>
      </c>
      <c r="AG84" s="42">
        <v>1222013</v>
      </c>
      <c r="AH84" s="25">
        <f t="shared" si="16"/>
        <v>310031955</v>
      </c>
      <c r="AI84" s="42">
        <v>25659319</v>
      </c>
      <c r="AJ84" s="42">
        <v>27123951</v>
      </c>
      <c r="AK84" s="42">
        <v>48248665</v>
      </c>
      <c r="AL84" s="42">
        <v>209000020</v>
      </c>
      <c r="AM84" s="25">
        <f t="shared" si="17"/>
        <v>310031955</v>
      </c>
      <c r="AN84" s="27"/>
      <c r="AO84" s="28"/>
    </row>
    <row r="85" spans="1:47" ht="15">
      <c r="A85" s="38">
        <f t="shared" si="18"/>
        <v>43982</v>
      </c>
      <c r="B85" s="19">
        <f t="shared" si="9"/>
        <v>313131511</v>
      </c>
      <c r="C85" s="32">
        <v>3731797</v>
      </c>
      <c r="D85" s="32">
        <v>304319601</v>
      </c>
      <c r="E85" s="32">
        <v>5151</v>
      </c>
      <c r="F85" s="32">
        <v>5074745</v>
      </c>
      <c r="G85" s="32">
        <v>217</v>
      </c>
      <c r="H85" s="21">
        <f t="shared" si="10"/>
        <v>313131511</v>
      </c>
      <c r="I85" s="37">
        <v>313107507</v>
      </c>
      <c r="J85" s="37">
        <v>24004</v>
      </c>
      <c r="K85" s="21">
        <f t="shared" si="11"/>
        <v>313131511</v>
      </c>
      <c r="L85" s="44">
        <v>285100578</v>
      </c>
      <c r="M85" s="37">
        <v>28030933</v>
      </c>
      <c r="N85" s="21">
        <f t="shared" si="12"/>
        <v>313131511</v>
      </c>
      <c r="O85" s="37">
        <v>307516742</v>
      </c>
      <c r="P85" s="37">
        <v>2560082</v>
      </c>
      <c r="Q85" s="37">
        <v>1783607</v>
      </c>
      <c r="R85" s="37">
        <v>685764</v>
      </c>
      <c r="S85" s="37">
        <v>302849</v>
      </c>
      <c r="T85" s="37">
        <v>179166</v>
      </c>
      <c r="U85" s="37">
        <v>103301</v>
      </c>
      <c r="V85" s="25">
        <f t="shared" si="13"/>
        <v>313131511</v>
      </c>
      <c r="W85" s="37">
        <v>312849044</v>
      </c>
      <c r="X85" s="37">
        <v>282467</v>
      </c>
      <c r="Y85" s="25">
        <f t="shared" si="14"/>
        <v>313131511</v>
      </c>
      <c r="Z85" s="35">
        <v>198956530</v>
      </c>
      <c r="AA85" s="37">
        <v>36011831</v>
      </c>
      <c r="AB85" s="37">
        <v>77056492</v>
      </c>
      <c r="AC85" s="37">
        <v>877387</v>
      </c>
      <c r="AD85" s="37">
        <v>229271</v>
      </c>
      <c r="AE85" s="25">
        <f t="shared" si="15"/>
        <v>313131511</v>
      </c>
      <c r="AF85" s="35">
        <v>311904133</v>
      </c>
      <c r="AG85" s="37">
        <v>1227378</v>
      </c>
      <c r="AH85" s="25">
        <f t="shared" si="16"/>
        <v>313131511</v>
      </c>
      <c r="AI85" s="37">
        <v>25693029</v>
      </c>
      <c r="AJ85" s="37">
        <v>27413186</v>
      </c>
      <c r="AK85" s="37">
        <v>48468338</v>
      </c>
      <c r="AL85" s="37">
        <v>211556958</v>
      </c>
      <c r="AM85" s="25">
        <f t="shared" si="17"/>
        <v>313131511</v>
      </c>
      <c r="AN85" s="27"/>
      <c r="AO85" s="35"/>
      <c r="AP85" s="35"/>
      <c r="AQ85" s="35"/>
      <c r="AR85" s="35"/>
      <c r="AS85" s="35"/>
      <c r="AT85" s="35"/>
      <c r="AU85" s="35"/>
    </row>
    <row r="86" spans="1:40" ht="15">
      <c r="A86" s="38">
        <f t="shared" si="18"/>
        <v>44012</v>
      </c>
      <c r="B86" s="19">
        <f t="shared" si="9"/>
        <v>318012669</v>
      </c>
      <c r="C86" s="41">
        <v>3787957</v>
      </c>
      <c r="D86" s="41">
        <v>309104255</v>
      </c>
      <c r="E86" s="41">
        <v>5070</v>
      </c>
      <c r="F86" s="41">
        <v>5115172</v>
      </c>
      <c r="G86" s="41">
        <v>215</v>
      </c>
      <c r="H86" s="21">
        <f t="shared" si="10"/>
        <v>318012669</v>
      </c>
      <c r="I86" s="42">
        <v>317988394</v>
      </c>
      <c r="J86" s="42">
        <v>24275</v>
      </c>
      <c r="K86" s="21">
        <f t="shared" si="11"/>
        <v>318012669</v>
      </c>
      <c r="L86" s="43">
        <v>289705360</v>
      </c>
      <c r="M86" s="42">
        <v>28307309</v>
      </c>
      <c r="N86" s="21">
        <f t="shared" si="12"/>
        <v>318012669</v>
      </c>
      <c r="O86" s="42">
        <v>312354921</v>
      </c>
      <c r="P86" s="42">
        <v>2565537</v>
      </c>
      <c r="Q86" s="42">
        <v>1805065</v>
      </c>
      <c r="R86" s="42">
        <v>692792</v>
      </c>
      <c r="S86" s="42">
        <v>309113</v>
      </c>
      <c r="T86" s="42">
        <v>181676</v>
      </c>
      <c r="U86" s="42">
        <v>103565</v>
      </c>
      <c r="V86" s="25">
        <f t="shared" si="13"/>
        <v>318012669</v>
      </c>
      <c r="W86" s="42">
        <v>317727428</v>
      </c>
      <c r="X86" s="42">
        <v>285241</v>
      </c>
      <c r="Y86" s="25">
        <f t="shared" si="14"/>
        <v>318012669</v>
      </c>
      <c r="Z86" s="42">
        <v>202984313</v>
      </c>
      <c r="AA86" s="42">
        <v>36507500</v>
      </c>
      <c r="AB86" s="42">
        <v>77397374</v>
      </c>
      <c r="AC86" s="42">
        <v>893625</v>
      </c>
      <c r="AD86" s="42">
        <v>229857</v>
      </c>
      <c r="AE86" s="25">
        <f t="shared" si="15"/>
        <v>318012669</v>
      </c>
      <c r="AF86" s="42">
        <v>316767971</v>
      </c>
      <c r="AG86" s="42">
        <v>1244698</v>
      </c>
      <c r="AH86" s="25">
        <f t="shared" si="16"/>
        <v>318012669</v>
      </c>
      <c r="AI86" s="42">
        <v>26100956</v>
      </c>
      <c r="AJ86" s="42">
        <v>27584181</v>
      </c>
      <c r="AK86" s="42">
        <v>48611149</v>
      </c>
      <c r="AL86" s="42">
        <v>215716383</v>
      </c>
      <c r="AM86" s="25">
        <f t="shared" si="17"/>
        <v>318012669</v>
      </c>
      <c r="AN86" s="27"/>
    </row>
    <row r="87" spans="1:40" ht="15">
      <c r="A87" s="38">
        <f t="shared" si="18"/>
        <v>44043</v>
      </c>
      <c r="B87" s="19">
        <f t="shared" si="9"/>
        <v>319698683</v>
      </c>
      <c r="C87" s="41">
        <v>3754528</v>
      </c>
      <c r="D87" s="41">
        <v>310797849</v>
      </c>
      <c r="E87" s="41">
        <v>4722</v>
      </c>
      <c r="F87" s="41">
        <v>5141381</v>
      </c>
      <c r="G87" s="41">
        <v>203</v>
      </c>
      <c r="H87" s="21">
        <f t="shared" si="10"/>
        <v>319698683</v>
      </c>
      <c r="I87" s="42">
        <v>319674340</v>
      </c>
      <c r="J87" s="42">
        <v>24343</v>
      </c>
      <c r="K87" s="21">
        <f t="shared" si="11"/>
        <v>319698683</v>
      </c>
      <c r="L87" s="43">
        <v>290950175</v>
      </c>
      <c r="M87" s="42">
        <v>28748508</v>
      </c>
      <c r="N87" s="21">
        <f t="shared" si="12"/>
        <v>319698683</v>
      </c>
      <c r="O87" s="42">
        <v>314024813</v>
      </c>
      <c r="P87" s="42">
        <v>2567664</v>
      </c>
      <c r="Q87" s="42">
        <v>1810802</v>
      </c>
      <c r="R87" s="42">
        <v>696507</v>
      </c>
      <c r="S87" s="42">
        <v>311469</v>
      </c>
      <c r="T87" s="42">
        <v>182254</v>
      </c>
      <c r="U87" s="42">
        <v>105174</v>
      </c>
      <c r="V87" s="25">
        <f t="shared" si="13"/>
        <v>319698683</v>
      </c>
      <c r="W87" s="42">
        <v>319411255</v>
      </c>
      <c r="X87" s="42">
        <v>287428</v>
      </c>
      <c r="Y87" s="25">
        <f t="shared" si="14"/>
        <v>319698683</v>
      </c>
      <c r="Z87" s="42">
        <v>203901128</v>
      </c>
      <c r="AA87" s="42">
        <v>36613162</v>
      </c>
      <c r="AB87" s="42">
        <v>78105636</v>
      </c>
      <c r="AC87" s="42">
        <v>850326</v>
      </c>
      <c r="AD87" s="42">
        <v>228431</v>
      </c>
      <c r="AE87" s="25">
        <f t="shared" si="15"/>
        <v>319698683</v>
      </c>
      <c r="AF87" s="42">
        <v>318450542</v>
      </c>
      <c r="AG87" s="42">
        <v>1248141</v>
      </c>
      <c r="AH87" s="25">
        <f t="shared" si="16"/>
        <v>319698683</v>
      </c>
      <c r="AI87" s="42">
        <v>26058360</v>
      </c>
      <c r="AJ87" s="42">
        <v>27719250</v>
      </c>
      <c r="AK87" s="42">
        <v>49075522</v>
      </c>
      <c r="AL87" s="42">
        <v>216845552</v>
      </c>
      <c r="AM87" s="25">
        <f t="shared" si="17"/>
        <v>319698684</v>
      </c>
      <c r="AN87" s="27"/>
    </row>
    <row r="88" spans="1:40" s="30" customFormat="1" ht="15">
      <c r="A88" s="38">
        <f t="shared" si="18"/>
        <v>44074</v>
      </c>
      <c r="B88" s="19">
        <f t="shared" si="9"/>
        <v>330811499</v>
      </c>
      <c r="C88" s="41">
        <v>3847392</v>
      </c>
      <c r="D88" s="41">
        <v>321810558</v>
      </c>
      <c r="E88" s="41">
        <v>4261</v>
      </c>
      <c r="F88" s="41">
        <v>5149103</v>
      </c>
      <c r="G88" s="41">
        <v>185</v>
      </c>
      <c r="H88" s="21">
        <f t="shared" si="10"/>
        <v>330811499</v>
      </c>
      <c r="I88" s="42">
        <v>330786853</v>
      </c>
      <c r="J88" s="42">
        <v>24646</v>
      </c>
      <c r="K88" s="21">
        <f t="shared" si="11"/>
        <v>330811499</v>
      </c>
      <c r="L88" s="43">
        <v>301536110</v>
      </c>
      <c r="M88" s="42">
        <v>29275389</v>
      </c>
      <c r="N88" s="21">
        <f t="shared" si="12"/>
        <v>330811499</v>
      </c>
      <c r="O88" s="42">
        <v>325100589</v>
      </c>
      <c r="P88" s="42">
        <v>2579242</v>
      </c>
      <c r="Q88" s="42">
        <v>1820190</v>
      </c>
      <c r="R88" s="42">
        <v>704391</v>
      </c>
      <c r="S88" s="42">
        <v>314959</v>
      </c>
      <c r="T88" s="42">
        <v>185111</v>
      </c>
      <c r="U88" s="42">
        <v>107017</v>
      </c>
      <c r="V88" s="25">
        <f t="shared" si="13"/>
        <v>330811499</v>
      </c>
      <c r="W88" s="42">
        <v>330519371</v>
      </c>
      <c r="X88" s="42">
        <v>292128</v>
      </c>
      <c r="Y88" s="25">
        <f t="shared" si="14"/>
        <v>330811499</v>
      </c>
      <c r="Z88" s="42">
        <v>214340702</v>
      </c>
      <c r="AA88" s="42">
        <v>36392920</v>
      </c>
      <c r="AB88" s="42">
        <v>78979853</v>
      </c>
      <c r="AC88" s="42">
        <v>869369</v>
      </c>
      <c r="AD88" s="42">
        <v>228655</v>
      </c>
      <c r="AE88" s="25">
        <f t="shared" si="15"/>
        <v>330811499</v>
      </c>
      <c r="AF88" s="42">
        <v>329559520</v>
      </c>
      <c r="AG88" s="42">
        <v>1251979</v>
      </c>
      <c r="AH88" s="25">
        <f t="shared" si="16"/>
        <v>330811499</v>
      </c>
      <c r="AI88" s="42">
        <v>26274736</v>
      </c>
      <c r="AJ88" s="42">
        <v>27406348</v>
      </c>
      <c r="AK88" s="42">
        <v>49813780</v>
      </c>
      <c r="AL88" s="42">
        <v>227316636</v>
      </c>
      <c r="AM88" s="25">
        <f t="shared" si="17"/>
        <v>330811500</v>
      </c>
      <c r="AN88" s="27"/>
    </row>
    <row r="89" spans="1:40" ht="15">
      <c r="A89" s="38">
        <f t="shared" si="18"/>
        <v>44104</v>
      </c>
      <c r="B89" s="19">
        <f t="shared" si="9"/>
        <v>335605299</v>
      </c>
      <c r="C89" s="41">
        <v>3898367</v>
      </c>
      <c r="D89" s="41">
        <v>326545883</v>
      </c>
      <c r="E89" s="41">
        <v>4020</v>
      </c>
      <c r="F89" s="41">
        <v>5156875</v>
      </c>
      <c r="G89" s="41">
        <v>154</v>
      </c>
      <c r="H89" s="21">
        <f t="shared" si="10"/>
        <v>335605299</v>
      </c>
      <c r="I89" s="42">
        <v>335580165</v>
      </c>
      <c r="J89" s="42">
        <v>25134</v>
      </c>
      <c r="K89" s="21">
        <f t="shared" si="11"/>
        <v>335605299</v>
      </c>
      <c r="L89" s="43">
        <v>305957521</v>
      </c>
      <c r="M89" s="42">
        <v>29647778</v>
      </c>
      <c r="N89" s="21">
        <f t="shared" si="12"/>
        <v>335605299</v>
      </c>
      <c r="O89" s="37">
        <v>329840846</v>
      </c>
      <c r="P89" s="37">
        <v>2612757</v>
      </c>
      <c r="Q89" s="37">
        <v>1832590</v>
      </c>
      <c r="R89" s="37">
        <v>708648</v>
      </c>
      <c r="S89" s="37">
        <v>317006</v>
      </c>
      <c r="T89" s="37">
        <v>185475</v>
      </c>
      <c r="U89" s="37">
        <v>107977</v>
      </c>
      <c r="V89" s="25">
        <f t="shared" si="13"/>
        <v>335605299</v>
      </c>
      <c r="W89" s="37">
        <v>335311847</v>
      </c>
      <c r="X89" s="37">
        <v>293452</v>
      </c>
      <c r="Y89" s="25">
        <f t="shared" si="14"/>
        <v>335605299</v>
      </c>
      <c r="Z89" s="37">
        <v>218183446</v>
      </c>
      <c r="AA89" s="37">
        <v>36581944</v>
      </c>
      <c r="AB89" s="37">
        <v>79747850</v>
      </c>
      <c r="AC89" s="37">
        <v>863246</v>
      </c>
      <c r="AD89" s="37">
        <v>228813</v>
      </c>
      <c r="AE89" s="25">
        <f t="shared" si="15"/>
        <v>335605299</v>
      </c>
      <c r="AF89" s="37">
        <v>334348061</v>
      </c>
      <c r="AG89" s="37">
        <v>1257238</v>
      </c>
      <c r="AH89" s="25">
        <f t="shared" si="16"/>
        <v>335605299</v>
      </c>
      <c r="AI89" s="42">
        <v>26425007</v>
      </c>
      <c r="AJ89" s="42">
        <v>27540892</v>
      </c>
      <c r="AK89" s="42">
        <v>50322246</v>
      </c>
      <c r="AL89" s="42">
        <v>231317154</v>
      </c>
      <c r="AM89" s="25">
        <f t="shared" si="17"/>
        <v>335605299</v>
      </c>
      <c r="AN89" s="27"/>
    </row>
    <row r="90" spans="1:40" ht="15">
      <c r="A90" s="38">
        <f t="shared" si="18"/>
        <v>44135</v>
      </c>
      <c r="B90" s="19">
        <f t="shared" si="9"/>
        <v>340206951</v>
      </c>
      <c r="C90" s="41">
        <v>3981100</v>
      </c>
      <c r="D90" s="41">
        <v>331056071</v>
      </c>
      <c r="E90" s="41">
        <v>3785</v>
      </c>
      <c r="F90" s="41">
        <v>5165851</v>
      </c>
      <c r="G90" s="41">
        <v>144</v>
      </c>
      <c r="H90" s="21">
        <f t="shared" si="10"/>
        <v>340206951</v>
      </c>
      <c r="I90" s="42">
        <v>340181536</v>
      </c>
      <c r="J90" s="42">
        <v>25415</v>
      </c>
      <c r="K90" s="21">
        <f t="shared" si="11"/>
        <v>340206951</v>
      </c>
      <c r="L90" s="43">
        <v>310274803</v>
      </c>
      <c r="M90" s="42">
        <v>29932148</v>
      </c>
      <c r="N90" s="21">
        <f t="shared" si="12"/>
        <v>340206951</v>
      </c>
      <c r="O90" s="37">
        <v>334422484</v>
      </c>
      <c r="P90" s="37">
        <v>2623568</v>
      </c>
      <c r="Q90" s="37">
        <v>1840085</v>
      </c>
      <c r="R90" s="37">
        <v>709250</v>
      </c>
      <c r="S90" s="37">
        <v>317772</v>
      </c>
      <c r="T90" s="37">
        <v>185272</v>
      </c>
      <c r="U90" s="37">
        <v>108520</v>
      </c>
      <c r="V90" s="25">
        <f t="shared" si="13"/>
        <v>340206951</v>
      </c>
      <c r="W90" s="37">
        <v>339913159</v>
      </c>
      <c r="X90" s="37">
        <v>293792</v>
      </c>
      <c r="Y90" s="25">
        <f t="shared" si="14"/>
        <v>340206951</v>
      </c>
      <c r="Z90" s="37">
        <v>222232466</v>
      </c>
      <c r="AA90" s="37">
        <v>36666772</v>
      </c>
      <c r="AB90" s="37">
        <v>80213159</v>
      </c>
      <c r="AC90" s="37">
        <v>865361</v>
      </c>
      <c r="AD90" s="37">
        <v>229193</v>
      </c>
      <c r="AE90" s="25">
        <f t="shared" si="15"/>
        <v>340206951</v>
      </c>
      <c r="AF90" s="37">
        <v>338943917</v>
      </c>
      <c r="AG90" s="37">
        <v>1263034</v>
      </c>
      <c r="AH90" s="25">
        <f t="shared" si="16"/>
        <v>340206951</v>
      </c>
      <c r="AI90" s="42">
        <v>26404685</v>
      </c>
      <c r="AJ90" s="42">
        <v>27630918</v>
      </c>
      <c r="AK90" s="42">
        <v>50694117</v>
      </c>
      <c r="AL90" s="42">
        <v>235477231</v>
      </c>
      <c r="AM90" s="25">
        <f t="shared" si="17"/>
        <v>340206951</v>
      </c>
      <c r="AN90" s="27"/>
    </row>
    <row r="91" spans="1:40" ht="15">
      <c r="A91" s="38">
        <f t="shared" si="18"/>
        <v>44165</v>
      </c>
      <c r="B91" s="19">
        <f t="shared" si="9"/>
        <v>344544394</v>
      </c>
      <c r="C91" s="41">
        <v>4078029</v>
      </c>
      <c r="D91" s="41">
        <v>335326608</v>
      </c>
      <c r="E91" s="41">
        <v>3637</v>
      </c>
      <c r="F91" s="41">
        <v>5136011</v>
      </c>
      <c r="G91" s="41">
        <v>109</v>
      </c>
      <c r="H91" s="21">
        <f t="shared" si="10"/>
        <v>344544394</v>
      </c>
      <c r="I91" s="42">
        <v>344518638</v>
      </c>
      <c r="J91" s="42">
        <v>25756</v>
      </c>
      <c r="K91" s="21">
        <f t="shared" si="11"/>
        <v>344544394</v>
      </c>
      <c r="L91" s="43">
        <v>314228065</v>
      </c>
      <c r="M91" s="42">
        <v>30316329</v>
      </c>
      <c r="N91" s="21">
        <f t="shared" si="12"/>
        <v>344544394</v>
      </c>
      <c r="O91" s="37">
        <v>338709048</v>
      </c>
      <c r="P91" s="37">
        <v>2645317</v>
      </c>
      <c r="Q91" s="37">
        <v>1857403</v>
      </c>
      <c r="R91" s="37">
        <v>715292</v>
      </c>
      <c r="S91" s="37">
        <v>319902</v>
      </c>
      <c r="T91" s="37">
        <v>187486</v>
      </c>
      <c r="U91" s="37">
        <v>109946</v>
      </c>
      <c r="V91" s="25">
        <f t="shared" si="13"/>
        <v>344544394</v>
      </c>
      <c r="W91" s="37">
        <v>344246962</v>
      </c>
      <c r="X91" s="37">
        <v>297432</v>
      </c>
      <c r="Y91" s="25">
        <f t="shared" si="14"/>
        <v>344544394</v>
      </c>
      <c r="Z91" s="37">
        <v>225410540</v>
      </c>
      <c r="AA91" s="37">
        <v>36918967</v>
      </c>
      <c r="AB91" s="37">
        <v>81113317</v>
      </c>
      <c r="AC91" s="37">
        <v>871890</v>
      </c>
      <c r="AD91" s="37">
        <v>229680</v>
      </c>
      <c r="AE91" s="25">
        <f t="shared" si="15"/>
        <v>344544394</v>
      </c>
      <c r="AF91" s="37">
        <v>343265136</v>
      </c>
      <c r="AG91" s="37">
        <v>1279258</v>
      </c>
      <c r="AH91" s="25">
        <f t="shared" si="16"/>
        <v>344544394</v>
      </c>
      <c r="AI91" s="42">
        <v>26650217</v>
      </c>
      <c r="AJ91" s="42">
        <v>27923674</v>
      </c>
      <c r="AK91" s="42">
        <v>51059650</v>
      </c>
      <c r="AL91" s="42">
        <v>238910853</v>
      </c>
      <c r="AM91" s="25">
        <f t="shared" si="17"/>
        <v>344544394</v>
      </c>
      <c r="AN91" s="27"/>
    </row>
    <row r="92" spans="1:40" ht="15">
      <c r="A92" s="38">
        <f t="shared" si="18"/>
        <v>44196</v>
      </c>
      <c r="B92" s="19">
        <f t="shared" si="9"/>
        <v>350324950</v>
      </c>
      <c r="C92" s="41">
        <v>4102318</v>
      </c>
      <c r="D92" s="41">
        <v>341066115</v>
      </c>
      <c r="E92" s="41">
        <v>4772</v>
      </c>
      <c r="F92" s="41">
        <v>5151659</v>
      </c>
      <c r="G92" s="41">
        <v>86</v>
      </c>
      <c r="H92" s="21">
        <f t="shared" si="10"/>
        <v>350324950</v>
      </c>
      <c r="I92" s="42">
        <v>350298859</v>
      </c>
      <c r="J92" s="42">
        <v>26091</v>
      </c>
      <c r="K92" s="21">
        <f t="shared" si="11"/>
        <v>350324950</v>
      </c>
      <c r="L92" s="43">
        <v>319734971</v>
      </c>
      <c r="M92" s="42">
        <v>30589979</v>
      </c>
      <c r="N92" s="21">
        <f t="shared" si="12"/>
        <v>350324950</v>
      </c>
      <c r="O92" s="37">
        <v>344358083</v>
      </c>
      <c r="P92" s="37">
        <v>2707910</v>
      </c>
      <c r="Q92" s="37">
        <v>1896498</v>
      </c>
      <c r="R92" s="37">
        <v>736849</v>
      </c>
      <c r="S92" s="37">
        <v>324571</v>
      </c>
      <c r="T92" s="37">
        <v>190828</v>
      </c>
      <c r="U92" s="37">
        <v>110211</v>
      </c>
      <c r="V92" s="25">
        <f t="shared" si="13"/>
        <v>350324950</v>
      </c>
      <c r="W92" s="37">
        <v>350023911</v>
      </c>
      <c r="X92" s="37">
        <v>301039</v>
      </c>
      <c r="Y92" s="25">
        <f t="shared" si="14"/>
        <v>350324950</v>
      </c>
      <c r="Z92" s="37">
        <v>230220519</v>
      </c>
      <c r="AA92" s="37">
        <v>37170257</v>
      </c>
      <c r="AB92" s="37">
        <v>81829038</v>
      </c>
      <c r="AC92" s="37">
        <v>875860</v>
      </c>
      <c r="AD92" s="37">
        <v>229276</v>
      </c>
      <c r="AE92" s="25">
        <f t="shared" si="15"/>
        <v>350324950</v>
      </c>
      <c r="AF92" s="37">
        <v>349041141</v>
      </c>
      <c r="AG92" s="37">
        <v>1283809</v>
      </c>
      <c r="AH92" s="25">
        <f t="shared" si="16"/>
        <v>350324950</v>
      </c>
      <c r="AI92" s="42">
        <v>26815048</v>
      </c>
      <c r="AJ92" s="42">
        <v>28134922</v>
      </c>
      <c r="AK92" s="42">
        <v>51537675</v>
      </c>
      <c r="AL92" s="42">
        <v>243837305</v>
      </c>
      <c r="AM92" s="25">
        <f t="shared" si="17"/>
        <v>350324950</v>
      </c>
      <c r="AN92" s="27"/>
    </row>
    <row r="93" spans="1:40" ht="15">
      <c r="A93" s="38">
        <f t="shared" si="18"/>
        <v>44227</v>
      </c>
      <c r="B93" s="19">
        <f t="shared" si="9"/>
        <v>352730492</v>
      </c>
      <c r="C93" s="41">
        <v>4124628</v>
      </c>
      <c r="D93" s="41">
        <v>343466662</v>
      </c>
      <c r="E93" s="41">
        <v>3546</v>
      </c>
      <c r="F93" s="41">
        <v>5135589</v>
      </c>
      <c r="G93" s="41">
        <v>67</v>
      </c>
      <c r="H93" s="21">
        <f t="shared" si="10"/>
        <v>352730492</v>
      </c>
      <c r="I93" s="42">
        <v>352704184</v>
      </c>
      <c r="J93" s="42">
        <v>26308</v>
      </c>
      <c r="K93" s="21">
        <f t="shared" si="11"/>
        <v>352730492</v>
      </c>
      <c r="L93" s="43">
        <v>321911406</v>
      </c>
      <c r="M93" s="42">
        <v>30819086</v>
      </c>
      <c r="N93" s="21">
        <f t="shared" si="12"/>
        <v>352730492</v>
      </c>
      <c r="O93" s="37">
        <v>346823817</v>
      </c>
      <c r="P93" s="37">
        <v>2675527</v>
      </c>
      <c r="Q93" s="37">
        <v>1881073</v>
      </c>
      <c r="R93" s="37">
        <v>727679</v>
      </c>
      <c r="S93" s="37">
        <v>323443</v>
      </c>
      <c r="T93" s="37">
        <v>189262</v>
      </c>
      <c r="U93" s="37">
        <v>109691</v>
      </c>
      <c r="V93" s="25">
        <f t="shared" si="13"/>
        <v>352730492</v>
      </c>
      <c r="W93" s="37">
        <v>352431539</v>
      </c>
      <c r="X93" s="37">
        <v>298953</v>
      </c>
      <c r="Y93" s="25">
        <f t="shared" si="14"/>
        <v>352730492</v>
      </c>
      <c r="Z93" s="37">
        <v>231400075</v>
      </c>
      <c r="AA93" s="37">
        <v>37715015</v>
      </c>
      <c r="AB93" s="37">
        <v>82508465</v>
      </c>
      <c r="AC93" s="37">
        <v>877512</v>
      </c>
      <c r="AD93" s="37">
        <v>229425</v>
      </c>
      <c r="AE93" s="25">
        <f t="shared" si="15"/>
        <v>352730492</v>
      </c>
      <c r="AF93" s="37">
        <v>351440048</v>
      </c>
      <c r="AG93" s="37">
        <v>1290444</v>
      </c>
      <c r="AH93" s="25">
        <f t="shared" si="16"/>
        <v>352730492</v>
      </c>
      <c r="AI93" s="42">
        <v>26845581</v>
      </c>
      <c r="AJ93" s="42">
        <v>28754084</v>
      </c>
      <c r="AK93" s="42">
        <v>51793790</v>
      </c>
      <c r="AL93" s="42">
        <v>245337036</v>
      </c>
      <c r="AM93" s="25">
        <f t="shared" si="17"/>
        <v>352730491</v>
      </c>
      <c r="AN93" s="27"/>
    </row>
    <row r="94" spans="1:40" ht="15">
      <c r="A94" s="38">
        <f t="shared" si="18"/>
        <v>44255</v>
      </c>
      <c r="B94" s="19">
        <f t="shared" si="9"/>
        <v>351599277</v>
      </c>
      <c r="C94" s="41">
        <v>4163449</v>
      </c>
      <c r="D94" s="41">
        <v>342329057</v>
      </c>
      <c r="E94" s="41">
        <v>3456</v>
      </c>
      <c r="F94" s="41">
        <v>5103263</v>
      </c>
      <c r="G94" s="41">
        <v>52</v>
      </c>
      <c r="H94" s="21">
        <f t="shared" si="10"/>
        <v>351599277</v>
      </c>
      <c r="I94" s="42">
        <v>351572819</v>
      </c>
      <c r="J94" s="42">
        <v>26458</v>
      </c>
      <c r="K94" s="21">
        <f t="shared" si="11"/>
        <v>351599277</v>
      </c>
      <c r="L94" s="43">
        <v>320562795</v>
      </c>
      <c r="M94" s="42">
        <v>31036482</v>
      </c>
      <c r="N94" s="21">
        <f t="shared" si="12"/>
        <v>351599277</v>
      </c>
      <c r="O94" s="37">
        <v>345722267</v>
      </c>
      <c r="P94" s="37">
        <v>2662269</v>
      </c>
      <c r="Q94" s="37">
        <v>1872406</v>
      </c>
      <c r="R94" s="37">
        <v>722346</v>
      </c>
      <c r="S94" s="37">
        <v>320998</v>
      </c>
      <c r="T94" s="37">
        <v>188603</v>
      </c>
      <c r="U94" s="37">
        <v>110388</v>
      </c>
      <c r="V94" s="25">
        <f t="shared" si="13"/>
        <v>351599277</v>
      </c>
      <c r="W94" s="37">
        <v>351300286</v>
      </c>
      <c r="X94" s="37">
        <v>298991</v>
      </c>
      <c r="Y94" s="25">
        <f t="shared" si="14"/>
        <v>351599277</v>
      </c>
      <c r="Z94" s="37">
        <v>230144079</v>
      </c>
      <c r="AA94" s="37">
        <v>37604649</v>
      </c>
      <c r="AB94" s="37">
        <v>82728731</v>
      </c>
      <c r="AC94" s="37">
        <v>892240</v>
      </c>
      <c r="AD94" s="37">
        <v>229578</v>
      </c>
      <c r="AE94" s="25">
        <f t="shared" si="15"/>
        <v>351599277</v>
      </c>
      <c r="AF94" s="37">
        <v>350304387</v>
      </c>
      <c r="AG94" s="37">
        <v>1294890</v>
      </c>
      <c r="AH94" s="25">
        <f t="shared" si="16"/>
        <v>351599277</v>
      </c>
      <c r="AI94" s="42">
        <v>26968729</v>
      </c>
      <c r="AJ94" s="42">
        <v>28641121</v>
      </c>
      <c r="AK94" s="42">
        <v>51659793</v>
      </c>
      <c r="AL94" s="42">
        <v>244329634</v>
      </c>
      <c r="AM94" s="25">
        <f t="shared" si="17"/>
        <v>351599277</v>
      </c>
      <c r="AN94" s="27"/>
    </row>
    <row r="95" spans="1:40" ht="15">
      <c r="A95" s="38">
        <f t="shared" si="18"/>
        <v>44286</v>
      </c>
      <c r="B95" s="19">
        <f t="shared" si="9"/>
        <v>355303016</v>
      </c>
      <c r="C95" s="41">
        <v>4225698</v>
      </c>
      <c r="D95" s="41">
        <v>346002405</v>
      </c>
      <c r="E95" s="41">
        <v>3505</v>
      </c>
      <c r="F95" s="41">
        <v>5071358</v>
      </c>
      <c r="G95" s="41">
        <v>50</v>
      </c>
      <c r="H95" s="21">
        <f t="shared" si="10"/>
        <v>355303016</v>
      </c>
      <c r="I95" s="42">
        <v>355276789</v>
      </c>
      <c r="J95" s="42">
        <v>26227</v>
      </c>
      <c r="K95" s="21">
        <f t="shared" si="11"/>
        <v>355303016</v>
      </c>
      <c r="L95" s="43">
        <v>323648075</v>
      </c>
      <c r="M95" s="42">
        <v>31654941</v>
      </c>
      <c r="N95" s="21">
        <f t="shared" si="12"/>
        <v>355303016</v>
      </c>
      <c r="O95" s="37">
        <v>349422348</v>
      </c>
      <c r="P95" s="37">
        <v>2670113</v>
      </c>
      <c r="Q95" s="37">
        <v>1871568</v>
      </c>
      <c r="R95" s="37">
        <v>720047</v>
      </c>
      <c r="S95" s="37">
        <v>319517</v>
      </c>
      <c r="T95" s="37">
        <v>188011</v>
      </c>
      <c r="U95" s="37">
        <v>111412</v>
      </c>
      <c r="V95" s="25">
        <f t="shared" si="13"/>
        <v>355303016</v>
      </c>
      <c r="W95" s="37">
        <v>355003593</v>
      </c>
      <c r="X95" s="37">
        <v>299423</v>
      </c>
      <c r="Y95" s="25">
        <f t="shared" si="14"/>
        <v>355303016</v>
      </c>
      <c r="Z95" s="37">
        <v>232688738</v>
      </c>
      <c r="AA95" s="37">
        <v>37704054</v>
      </c>
      <c r="AB95" s="37">
        <v>83802740</v>
      </c>
      <c r="AC95" s="37">
        <v>877052</v>
      </c>
      <c r="AD95" s="37">
        <v>230432</v>
      </c>
      <c r="AE95" s="25">
        <f t="shared" si="15"/>
        <v>355303016</v>
      </c>
      <c r="AF95" s="37">
        <v>353994999</v>
      </c>
      <c r="AG95" s="37">
        <v>1308017</v>
      </c>
      <c r="AH95" s="25">
        <f t="shared" si="16"/>
        <v>355303016</v>
      </c>
      <c r="AI95" s="42">
        <v>26990292</v>
      </c>
      <c r="AJ95" s="42">
        <v>28681284</v>
      </c>
      <c r="AK95" s="42">
        <v>52468304</v>
      </c>
      <c r="AL95" s="42">
        <v>247163136</v>
      </c>
      <c r="AM95" s="25">
        <f t="shared" si="17"/>
        <v>355303016</v>
      </c>
      <c r="AN95" s="27"/>
    </row>
    <row r="96" spans="1:40" ht="15">
      <c r="A96" s="38">
        <f t="shared" si="18"/>
        <v>44316</v>
      </c>
      <c r="B96" s="19">
        <f t="shared" si="9"/>
        <v>363373216</v>
      </c>
      <c r="C96" s="41">
        <v>4286289</v>
      </c>
      <c r="D96" s="41">
        <v>354022467</v>
      </c>
      <c r="E96" s="41">
        <v>3455</v>
      </c>
      <c r="F96" s="41">
        <v>5060961</v>
      </c>
      <c r="G96" s="41">
        <v>44</v>
      </c>
      <c r="H96" s="21">
        <f t="shared" si="10"/>
        <v>363373216</v>
      </c>
      <c r="I96" s="42">
        <v>363347392</v>
      </c>
      <c r="J96" s="42">
        <v>25824</v>
      </c>
      <c r="K96" s="21">
        <f t="shared" si="11"/>
        <v>363373216</v>
      </c>
      <c r="L96" s="43">
        <v>330740354</v>
      </c>
      <c r="M96" s="42">
        <v>32632862</v>
      </c>
      <c r="N96" s="21">
        <f t="shared" si="12"/>
        <v>363373216</v>
      </c>
      <c r="O96" s="37">
        <v>357439609</v>
      </c>
      <c r="P96" s="37">
        <v>2700607</v>
      </c>
      <c r="Q96" s="37">
        <v>1888846</v>
      </c>
      <c r="R96" s="37">
        <v>723807</v>
      </c>
      <c r="S96" s="37">
        <v>322075</v>
      </c>
      <c r="T96" s="37">
        <v>187570</v>
      </c>
      <c r="U96" s="37">
        <v>110702</v>
      </c>
      <c r="V96" s="25">
        <f t="shared" si="13"/>
        <v>363373216</v>
      </c>
      <c r="W96" s="37">
        <v>363074944</v>
      </c>
      <c r="X96" s="37">
        <v>298272</v>
      </c>
      <c r="Y96" s="25">
        <f t="shared" si="14"/>
        <v>363373216</v>
      </c>
      <c r="Z96" s="37">
        <v>238238256</v>
      </c>
      <c r="AA96" s="37">
        <v>38746370</v>
      </c>
      <c r="AB96" s="37">
        <v>85262903</v>
      </c>
      <c r="AC96" s="37">
        <v>895442</v>
      </c>
      <c r="AD96" s="37">
        <v>230245</v>
      </c>
      <c r="AE96" s="25">
        <f t="shared" si="15"/>
        <v>363373216</v>
      </c>
      <c r="AF96" s="37">
        <v>362064301</v>
      </c>
      <c r="AG96" s="37">
        <v>1308915</v>
      </c>
      <c r="AH96" s="25">
        <f t="shared" si="16"/>
        <v>363373216</v>
      </c>
      <c r="AI96" s="42">
        <v>27285079</v>
      </c>
      <c r="AJ96" s="42">
        <v>29625540</v>
      </c>
      <c r="AK96" s="42">
        <v>53448952</v>
      </c>
      <c r="AL96" s="42">
        <v>253013645</v>
      </c>
      <c r="AM96" s="25">
        <f t="shared" si="17"/>
        <v>363373216</v>
      </c>
      <c r="AN96" s="27"/>
    </row>
    <row r="97" spans="1:40" ht="15">
      <c r="A97" s="38">
        <f t="shared" si="18"/>
        <v>44347</v>
      </c>
      <c r="B97" s="19">
        <f t="shared" si="9"/>
        <v>361610748</v>
      </c>
      <c r="C97" s="41">
        <v>4179162</v>
      </c>
      <c r="D97" s="41">
        <v>352333553</v>
      </c>
      <c r="E97" s="41">
        <v>3195</v>
      </c>
      <c r="F97" s="41">
        <v>5094804</v>
      </c>
      <c r="G97" s="41">
        <v>34</v>
      </c>
      <c r="H97" s="21">
        <f t="shared" si="10"/>
        <v>361610748</v>
      </c>
      <c r="I97" s="42">
        <v>361584692</v>
      </c>
      <c r="J97" s="42">
        <v>26056</v>
      </c>
      <c r="K97" s="21">
        <f t="shared" si="11"/>
        <v>361610748</v>
      </c>
      <c r="L97" s="43">
        <v>326139851</v>
      </c>
      <c r="M97" s="42">
        <v>35470897</v>
      </c>
      <c r="N97" s="21">
        <f t="shared" si="12"/>
        <v>361610748</v>
      </c>
      <c r="O97" s="37">
        <v>355570580</v>
      </c>
      <c r="P97" s="37">
        <v>2749842</v>
      </c>
      <c r="Q97" s="37">
        <v>1927712</v>
      </c>
      <c r="R97" s="37">
        <v>735676</v>
      </c>
      <c r="S97" s="37">
        <v>326431</v>
      </c>
      <c r="T97" s="37">
        <v>188977</v>
      </c>
      <c r="U97" s="37">
        <v>111530</v>
      </c>
      <c r="V97" s="25">
        <f t="shared" si="13"/>
        <v>361610748</v>
      </c>
      <c r="W97" s="37">
        <v>361310241</v>
      </c>
      <c r="X97" s="37">
        <v>300507</v>
      </c>
      <c r="Y97" s="25">
        <f t="shared" si="14"/>
        <v>361610748</v>
      </c>
      <c r="Z97" s="37">
        <v>233639929</v>
      </c>
      <c r="AA97" s="37">
        <v>38323680</v>
      </c>
      <c r="AB97" s="37">
        <v>88520318</v>
      </c>
      <c r="AC97" s="37">
        <v>896931</v>
      </c>
      <c r="AD97" s="37">
        <v>229890</v>
      </c>
      <c r="AE97" s="25">
        <f t="shared" si="15"/>
        <v>361610748</v>
      </c>
      <c r="AF97" s="37">
        <v>360297147</v>
      </c>
      <c r="AG97" s="37">
        <v>1313601</v>
      </c>
      <c r="AH97" s="25">
        <f t="shared" si="16"/>
        <v>361610748</v>
      </c>
      <c r="AI97" s="42">
        <v>27669483</v>
      </c>
      <c r="AJ97" s="42">
        <v>29073418</v>
      </c>
      <c r="AK97" s="42">
        <v>56126869</v>
      </c>
      <c r="AL97" s="42">
        <v>248740979</v>
      </c>
      <c r="AM97" s="25">
        <f t="shared" si="17"/>
        <v>361610749</v>
      </c>
      <c r="AN97" s="27"/>
    </row>
    <row r="98" spans="1:40" ht="15">
      <c r="A98" s="38">
        <f t="shared" si="18"/>
        <v>44377</v>
      </c>
      <c r="B98" s="19">
        <f t="shared" si="9"/>
        <v>361270564</v>
      </c>
      <c r="C98" s="41">
        <v>4192580</v>
      </c>
      <c r="D98" s="41">
        <v>351995055</v>
      </c>
      <c r="E98" s="41">
        <v>3079</v>
      </c>
      <c r="F98" s="41">
        <v>5079817</v>
      </c>
      <c r="G98" s="41">
        <v>33</v>
      </c>
      <c r="H98" s="21">
        <f t="shared" si="10"/>
        <v>361270564</v>
      </c>
      <c r="I98" s="42">
        <v>361244298</v>
      </c>
      <c r="J98" s="42">
        <v>26266</v>
      </c>
      <c r="K98" s="21">
        <f t="shared" si="11"/>
        <v>361270564</v>
      </c>
      <c r="L98" s="43">
        <v>323699783</v>
      </c>
      <c r="M98" s="42">
        <v>37570781</v>
      </c>
      <c r="N98" s="21">
        <f t="shared" si="12"/>
        <v>361270564</v>
      </c>
      <c r="O98" s="37">
        <v>355201828</v>
      </c>
      <c r="P98" s="37">
        <v>2762266</v>
      </c>
      <c r="Q98" s="37">
        <v>1930122</v>
      </c>
      <c r="R98" s="37">
        <v>739804</v>
      </c>
      <c r="S98" s="37">
        <v>330126</v>
      </c>
      <c r="T98" s="37">
        <v>192572</v>
      </c>
      <c r="U98" s="37">
        <v>113846</v>
      </c>
      <c r="V98" s="25">
        <f t="shared" si="13"/>
        <v>361270564</v>
      </c>
      <c r="W98" s="37">
        <v>360964146</v>
      </c>
      <c r="X98" s="37">
        <v>306418</v>
      </c>
      <c r="Y98" s="25">
        <f t="shared" si="14"/>
        <v>361270564</v>
      </c>
      <c r="Z98" s="37">
        <v>229068255</v>
      </c>
      <c r="AA98" s="37">
        <v>38521394</v>
      </c>
      <c r="AB98" s="37">
        <v>92551058</v>
      </c>
      <c r="AC98" s="37">
        <v>899618</v>
      </c>
      <c r="AD98" s="37">
        <v>230239</v>
      </c>
      <c r="AE98" s="25">
        <f t="shared" si="15"/>
        <v>361270564</v>
      </c>
      <c r="AF98" s="37">
        <v>359948106</v>
      </c>
      <c r="AG98" s="37">
        <v>1322458</v>
      </c>
      <c r="AH98" s="25">
        <f t="shared" si="16"/>
        <v>361270564</v>
      </c>
      <c r="AI98" s="42">
        <v>29322372</v>
      </c>
      <c r="AJ98" s="42">
        <v>29160417</v>
      </c>
      <c r="AK98" s="42">
        <v>58276260</v>
      </c>
      <c r="AL98" s="42">
        <v>244511516</v>
      </c>
      <c r="AM98" s="25">
        <f t="shared" si="17"/>
        <v>361270565</v>
      </c>
      <c r="AN98" s="27"/>
    </row>
    <row r="99" spans="1:40" ht="15">
      <c r="A99" s="38">
        <f t="shared" si="18"/>
        <v>44408</v>
      </c>
      <c r="B99" s="19">
        <f t="shared" si="9"/>
        <v>359949911</v>
      </c>
      <c r="C99" s="41">
        <v>4170074</v>
      </c>
      <c r="D99" s="41">
        <v>350697310</v>
      </c>
      <c r="E99" s="41">
        <v>2853</v>
      </c>
      <c r="F99" s="41">
        <v>5079643</v>
      </c>
      <c r="G99" s="41">
        <v>31</v>
      </c>
      <c r="H99" s="21">
        <f t="shared" si="10"/>
        <v>359949911</v>
      </c>
      <c r="I99" s="42">
        <v>359923603</v>
      </c>
      <c r="J99" s="42">
        <v>26308</v>
      </c>
      <c r="K99" s="21">
        <f t="shared" si="11"/>
        <v>359949911</v>
      </c>
      <c r="L99" s="43">
        <v>325704312</v>
      </c>
      <c r="M99" s="42">
        <v>34245599</v>
      </c>
      <c r="N99" s="21">
        <f t="shared" si="12"/>
        <v>359949911</v>
      </c>
      <c r="O99" s="37">
        <v>353858540</v>
      </c>
      <c r="P99" s="37">
        <v>2775499</v>
      </c>
      <c r="Q99" s="37">
        <v>1938485</v>
      </c>
      <c r="R99" s="37">
        <v>741165</v>
      </c>
      <c r="S99" s="37">
        <v>330543</v>
      </c>
      <c r="T99" s="37">
        <v>191823</v>
      </c>
      <c r="U99" s="37">
        <v>113856</v>
      </c>
      <c r="V99" s="25">
        <f t="shared" si="13"/>
        <v>359949911</v>
      </c>
      <c r="W99" s="37">
        <v>359644232</v>
      </c>
      <c r="X99" s="37">
        <v>305679</v>
      </c>
      <c r="Y99" s="25">
        <f t="shared" si="14"/>
        <v>359949911</v>
      </c>
      <c r="Z99" s="37">
        <v>229177383</v>
      </c>
      <c r="AA99" s="37">
        <v>38817790</v>
      </c>
      <c r="AB99" s="37">
        <v>90825729</v>
      </c>
      <c r="AC99" s="37">
        <v>900041</v>
      </c>
      <c r="AD99" s="37">
        <v>228968</v>
      </c>
      <c r="AE99" s="25">
        <f t="shared" si="15"/>
        <v>359949911</v>
      </c>
      <c r="AF99" s="37">
        <v>358629568</v>
      </c>
      <c r="AG99" s="37">
        <v>1320343</v>
      </c>
      <c r="AH99" s="25">
        <f t="shared" si="16"/>
        <v>359949911</v>
      </c>
      <c r="AI99" s="42">
        <v>30764223</v>
      </c>
      <c r="AJ99" s="42">
        <v>29950676</v>
      </c>
      <c r="AK99" s="42">
        <v>54458562</v>
      </c>
      <c r="AL99" s="42">
        <v>244783580</v>
      </c>
      <c r="AM99" s="25">
        <f t="shared" si="17"/>
        <v>359957041</v>
      </c>
      <c r="AN99" s="27"/>
    </row>
    <row r="100" spans="1:40" ht="15">
      <c r="A100" s="38">
        <f t="shared" si="18"/>
        <v>44439</v>
      </c>
      <c r="B100" s="19">
        <f t="shared" si="9"/>
        <v>365381873</v>
      </c>
      <c r="C100" s="41">
        <v>4208103</v>
      </c>
      <c r="D100" s="41">
        <v>356107319</v>
      </c>
      <c r="E100" s="41">
        <v>2720</v>
      </c>
      <c r="F100" s="41">
        <v>5063701</v>
      </c>
      <c r="G100" s="41">
        <v>30</v>
      </c>
      <c r="H100" s="21">
        <f t="shared" si="10"/>
        <v>365381873</v>
      </c>
      <c r="I100" s="42">
        <v>365355545</v>
      </c>
      <c r="J100" s="42">
        <v>26328</v>
      </c>
      <c r="K100" s="21">
        <f t="shared" si="11"/>
        <v>365381873</v>
      </c>
      <c r="L100" s="43">
        <v>331683481</v>
      </c>
      <c r="M100" s="42">
        <v>33698392</v>
      </c>
      <c r="N100" s="21">
        <f t="shared" si="12"/>
        <v>365381873</v>
      </c>
      <c r="O100" s="37">
        <v>359291171</v>
      </c>
      <c r="P100" s="37">
        <v>2770362</v>
      </c>
      <c r="Q100" s="37">
        <v>1936542</v>
      </c>
      <c r="R100" s="37">
        <v>742750</v>
      </c>
      <c r="S100" s="37">
        <v>332727</v>
      </c>
      <c r="T100" s="37">
        <v>193072</v>
      </c>
      <c r="U100" s="37">
        <v>115249</v>
      </c>
      <c r="V100" s="25">
        <f t="shared" si="13"/>
        <v>365381873</v>
      </c>
      <c r="W100" s="37">
        <v>365073552</v>
      </c>
      <c r="X100" s="37">
        <v>308321</v>
      </c>
      <c r="Y100" s="25">
        <f t="shared" si="14"/>
        <v>365381873</v>
      </c>
      <c r="Z100" s="37">
        <v>232863975</v>
      </c>
      <c r="AA100" s="37">
        <v>39399666</v>
      </c>
      <c r="AB100" s="37">
        <v>91988000</v>
      </c>
      <c r="AC100" s="37">
        <v>901372</v>
      </c>
      <c r="AD100" s="37">
        <v>228860</v>
      </c>
      <c r="AE100" s="25">
        <f t="shared" si="15"/>
        <v>365381873</v>
      </c>
      <c r="AF100" s="37">
        <v>364056404</v>
      </c>
      <c r="AG100" s="37">
        <v>1325469</v>
      </c>
      <c r="AH100" s="25">
        <f t="shared" si="16"/>
        <v>365381873</v>
      </c>
      <c r="AI100" s="42">
        <v>32260084</v>
      </c>
      <c r="AJ100" s="42">
        <v>30410618</v>
      </c>
      <c r="AK100" s="42">
        <v>53913043</v>
      </c>
      <c r="AL100" s="42">
        <v>248798128</v>
      </c>
      <c r="AM100" s="25">
        <f t="shared" si="17"/>
        <v>365381873</v>
      </c>
      <c r="AN100" s="27"/>
    </row>
    <row r="101" spans="1:40" ht="18.75" customHeight="1">
      <c r="A101" s="38">
        <f t="shared" si="18"/>
        <v>44469</v>
      </c>
      <c r="B101" s="19">
        <f t="shared" si="9"/>
        <v>372536963</v>
      </c>
      <c r="C101" s="41">
        <v>4233185</v>
      </c>
      <c r="D101" s="41">
        <v>363189774</v>
      </c>
      <c r="E101" s="41">
        <v>2866</v>
      </c>
      <c r="F101" s="41">
        <v>5111066</v>
      </c>
      <c r="G101" s="41">
        <v>72</v>
      </c>
      <c r="H101" s="21">
        <f t="shared" si="10"/>
        <v>372536963</v>
      </c>
      <c r="I101" s="42">
        <v>372510457</v>
      </c>
      <c r="J101" s="42">
        <v>26506</v>
      </c>
      <c r="K101" s="21">
        <f t="shared" si="11"/>
        <v>372536963</v>
      </c>
      <c r="L101" s="43">
        <v>338178885</v>
      </c>
      <c r="M101" s="42">
        <v>34358078</v>
      </c>
      <c r="N101" s="21">
        <f t="shared" si="12"/>
        <v>372536963</v>
      </c>
      <c r="O101" s="37">
        <v>366435231</v>
      </c>
      <c r="P101" s="37">
        <v>2773007</v>
      </c>
      <c r="Q101" s="37">
        <v>1942061</v>
      </c>
      <c r="R101" s="37">
        <v>743103</v>
      </c>
      <c r="S101" s="37">
        <v>333134</v>
      </c>
      <c r="T101" s="37">
        <v>194225</v>
      </c>
      <c r="U101" s="37">
        <v>116202</v>
      </c>
      <c r="V101" s="25">
        <f t="shared" si="13"/>
        <v>372536963</v>
      </c>
      <c r="W101" s="37">
        <v>372226536</v>
      </c>
      <c r="X101" s="37">
        <v>310427</v>
      </c>
      <c r="Y101" s="25">
        <f t="shared" si="14"/>
        <v>372536963</v>
      </c>
      <c r="Z101" s="37">
        <v>237730116</v>
      </c>
      <c r="AA101" s="37">
        <v>39075419</v>
      </c>
      <c r="AB101" s="37">
        <v>94622046</v>
      </c>
      <c r="AC101" s="37">
        <v>880443</v>
      </c>
      <c r="AD101" s="37">
        <v>228939</v>
      </c>
      <c r="AE101" s="25">
        <f>SUM(Z101:AD101)</f>
        <v>372536963</v>
      </c>
      <c r="AF101" s="37">
        <v>371189693</v>
      </c>
      <c r="AG101" s="37">
        <v>1347270</v>
      </c>
      <c r="AH101" s="25">
        <f t="shared" si="16"/>
        <v>372536963</v>
      </c>
      <c r="AI101" s="42">
        <v>33406337</v>
      </c>
      <c r="AJ101" s="42">
        <v>30729873</v>
      </c>
      <c r="AK101" s="42">
        <v>54720555</v>
      </c>
      <c r="AL101" s="42">
        <v>253680198</v>
      </c>
      <c r="AM101" s="25">
        <f t="shared" si="17"/>
        <v>372536963</v>
      </c>
      <c r="AN101" s="27"/>
    </row>
    <row r="102" spans="1:40" ht="18.75" customHeight="1">
      <c r="A102" s="38">
        <f t="shared" si="18"/>
        <v>44500</v>
      </c>
      <c r="B102" s="19">
        <f t="shared" si="9"/>
        <v>378570912</v>
      </c>
      <c r="C102" s="41">
        <v>4288846</v>
      </c>
      <c r="D102" s="41">
        <v>369157915</v>
      </c>
      <c r="E102" s="41">
        <v>2792</v>
      </c>
      <c r="F102" s="41">
        <v>5121299</v>
      </c>
      <c r="G102" s="41">
        <v>60</v>
      </c>
      <c r="H102" s="21">
        <f t="shared" si="10"/>
        <v>378570912</v>
      </c>
      <c r="I102" s="42">
        <v>378544190</v>
      </c>
      <c r="J102" s="42">
        <v>26722</v>
      </c>
      <c r="K102" s="21">
        <f t="shared" si="11"/>
        <v>378570912</v>
      </c>
      <c r="L102" s="43">
        <v>344063001</v>
      </c>
      <c r="M102" s="42">
        <v>34507911</v>
      </c>
      <c r="N102" s="21">
        <f t="shared" si="12"/>
        <v>378570912</v>
      </c>
      <c r="O102" s="37">
        <v>372418476</v>
      </c>
      <c r="P102" s="37">
        <v>2797643</v>
      </c>
      <c r="Q102" s="37">
        <v>1957518</v>
      </c>
      <c r="R102" s="37">
        <v>748022</v>
      </c>
      <c r="S102" s="37">
        <v>336908</v>
      </c>
      <c r="T102" s="37">
        <v>195147</v>
      </c>
      <c r="U102" s="37">
        <v>117198</v>
      </c>
      <c r="V102" s="25">
        <f t="shared" si="13"/>
        <v>378570912</v>
      </c>
      <c r="W102" s="37">
        <v>378258567</v>
      </c>
      <c r="X102" s="37">
        <v>312345</v>
      </c>
      <c r="Y102" s="25">
        <f t="shared" si="14"/>
        <v>378570912</v>
      </c>
      <c r="Z102" s="37">
        <v>239992500</v>
      </c>
      <c r="AA102" s="37">
        <v>39168806</v>
      </c>
      <c r="AB102" s="37">
        <v>98328177</v>
      </c>
      <c r="AC102" s="37">
        <v>851957</v>
      </c>
      <c r="AD102" s="37">
        <v>229472</v>
      </c>
      <c r="AE102" s="25">
        <f aca="true" t="shared" si="19" ref="AE102">SUM(Z102:AD102)</f>
        <v>378570912</v>
      </c>
      <c r="AF102" s="37">
        <v>377219096</v>
      </c>
      <c r="AG102" s="37">
        <v>1351816</v>
      </c>
      <c r="AH102" s="25">
        <f t="shared" si="16"/>
        <v>378570912</v>
      </c>
      <c r="AI102" s="42">
        <v>36021357</v>
      </c>
      <c r="AJ102" s="42">
        <v>31209294</v>
      </c>
      <c r="AK102" s="42">
        <v>53670608</v>
      </c>
      <c r="AL102" s="42">
        <v>257669654</v>
      </c>
      <c r="AM102" s="25">
        <f t="shared" si="17"/>
        <v>378570913</v>
      </c>
      <c r="AN102" s="27"/>
    </row>
    <row r="103" spans="1:40" ht="18.75" customHeight="1">
      <c r="A103" s="38">
        <f t="shared" si="18"/>
        <v>44530</v>
      </c>
      <c r="B103" s="19">
        <f aca="true" t="shared" si="20" ref="B103">SUM(C103:G103)</f>
        <v>384950257</v>
      </c>
      <c r="C103" s="41">
        <v>4364021</v>
      </c>
      <c r="D103" s="41">
        <v>375426021</v>
      </c>
      <c r="E103" s="41">
        <v>5132</v>
      </c>
      <c r="F103" s="41">
        <v>5155032</v>
      </c>
      <c r="G103" s="41">
        <v>51</v>
      </c>
      <c r="H103" s="21">
        <f aca="true" t="shared" si="21" ref="H103">SUM(C103:G103)</f>
        <v>384950257</v>
      </c>
      <c r="I103" s="42">
        <v>384923521</v>
      </c>
      <c r="J103" s="42">
        <v>26736</v>
      </c>
      <c r="K103" s="21">
        <f aca="true" t="shared" si="22" ref="K103">SUM(I103:J103)</f>
        <v>384950257</v>
      </c>
      <c r="L103" s="43">
        <v>350059775</v>
      </c>
      <c r="M103" s="42">
        <v>34890482</v>
      </c>
      <c r="N103" s="21">
        <f aca="true" t="shared" si="23" ref="N103">SUM(L103:M103)</f>
        <v>384950257</v>
      </c>
      <c r="O103" s="37">
        <v>378758359</v>
      </c>
      <c r="P103" s="37">
        <v>2816101</v>
      </c>
      <c r="Q103" s="37">
        <v>1970672</v>
      </c>
      <c r="R103" s="37">
        <v>752641</v>
      </c>
      <c r="S103" s="37">
        <v>337159</v>
      </c>
      <c r="T103" s="37">
        <v>196106</v>
      </c>
      <c r="U103" s="37">
        <v>119219</v>
      </c>
      <c r="V103" s="25">
        <f aca="true" t="shared" si="24" ref="V103">SUM(O103:U103)</f>
        <v>384950257</v>
      </c>
      <c r="W103" s="37">
        <v>384634932</v>
      </c>
      <c r="X103" s="37">
        <v>315325</v>
      </c>
      <c r="Y103" s="25">
        <f aca="true" t="shared" si="25" ref="Y103">SUM(W103:X103)</f>
        <v>384950257</v>
      </c>
      <c r="Z103" s="37">
        <v>243370847</v>
      </c>
      <c r="AA103" s="37">
        <v>38815143</v>
      </c>
      <c r="AB103" s="37">
        <v>101672899</v>
      </c>
      <c r="AC103" s="37">
        <v>862331</v>
      </c>
      <c r="AD103" s="37">
        <v>229037</v>
      </c>
      <c r="AE103" s="25">
        <f aca="true" t="shared" si="26" ref="AE103">SUM(Z103:AD103)</f>
        <v>384950257</v>
      </c>
      <c r="AF103" s="37">
        <v>383595671</v>
      </c>
      <c r="AG103" s="37">
        <v>1354586</v>
      </c>
      <c r="AH103" s="25">
        <f aca="true" t="shared" si="27" ref="AH103">SUM(AF103:AG103)</f>
        <v>384950257</v>
      </c>
      <c r="AI103" s="42">
        <v>37334476</v>
      </c>
      <c r="AJ103" s="135">
        <v>32016445</v>
      </c>
      <c r="AK103" s="135">
        <v>53973924</v>
      </c>
      <c r="AL103" s="135">
        <v>261625425</v>
      </c>
      <c r="AM103" s="25">
        <f aca="true" t="shared" si="28" ref="AM103">SUM(AI103:AL103)</f>
        <v>384950270</v>
      </c>
      <c r="AN103" s="27"/>
    </row>
    <row r="104" spans="1:41" s="137" customFormat="1" ht="18.75" customHeight="1">
      <c r="A104" s="38">
        <f t="shared" si="18"/>
        <v>44561</v>
      </c>
      <c r="B104" s="19">
        <f aca="true" t="shared" si="29" ref="B104:B105">SUM(C104:G104)</f>
        <v>386319094</v>
      </c>
      <c r="C104" s="41">
        <v>4383949</v>
      </c>
      <c r="D104" s="41">
        <v>376674435</v>
      </c>
      <c r="E104" s="41">
        <v>6554</v>
      </c>
      <c r="F104" s="41">
        <v>5253994</v>
      </c>
      <c r="G104" s="41">
        <v>162</v>
      </c>
      <c r="H104" s="21">
        <f aca="true" t="shared" si="30" ref="H104:H105">SUM(C104:G104)</f>
        <v>386319094</v>
      </c>
      <c r="I104" s="42">
        <v>386292013</v>
      </c>
      <c r="J104" s="42">
        <v>27081</v>
      </c>
      <c r="K104" s="21">
        <f aca="true" t="shared" si="31" ref="K104:K105">SUM(I104:J104)</f>
        <v>386319094</v>
      </c>
      <c r="L104" s="43">
        <v>350985444</v>
      </c>
      <c r="M104" s="42">
        <v>35333650</v>
      </c>
      <c r="N104" s="21">
        <f aca="true" t="shared" si="32" ref="N104:N105">SUM(L104:M104)</f>
        <v>386319094</v>
      </c>
      <c r="O104" s="37">
        <v>379971653</v>
      </c>
      <c r="P104" s="37">
        <v>2895699</v>
      </c>
      <c r="Q104" s="37">
        <v>2018222</v>
      </c>
      <c r="R104" s="37">
        <v>773072</v>
      </c>
      <c r="S104" s="37">
        <v>340056</v>
      </c>
      <c r="T104" s="37">
        <v>198899</v>
      </c>
      <c r="U104" s="37">
        <v>121493</v>
      </c>
      <c r="V104" s="25">
        <f aca="true" t="shared" si="33" ref="V104:V105">SUM(O104:U104)</f>
        <v>386319094</v>
      </c>
      <c r="W104" s="37">
        <v>385998702</v>
      </c>
      <c r="X104" s="37">
        <v>320392</v>
      </c>
      <c r="Y104" s="25">
        <f aca="true" t="shared" si="34" ref="Y104:Y105">SUM(W104:X104)</f>
        <v>386319094</v>
      </c>
      <c r="Z104" s="37">
        <v>241052196</v>
      </c>
      <c r="AA104" s="37">
        <v>39466893</v>
      </c>
      <c r="AB104" s="37">
        <v>104693607</v>
      </c>
      <c r="AC104" s="37">
        <v>876580</v>
      </c>
      <c r="AD104" s="37">
        <v>229818</v>
      </c>
      <c r="AE104" s="25">
        <f aca="true" t="shared" si="35" ref="AE104:AE105">SUM(Z104:AD104)</f>
        <v>386319094</v>
      </c>
      <c r="AF104" s="37">
        <v>384962742</v>
      </c>
      <c r="AG104" s="37">
        <v>1356352</v>
      </c>
      <c r="AH104" s="25">
        <f aca="true" t="shared" si="36" ref="AH104:AH105">SUM(AF104:AG104)</f>
        <v>386319094</v>
      </c>
      <c r="AI104" s="42">
        <v>38884288</v>
      </c>
      <c r="AJ104" s="135">
        <v>33208238</v>
      </c>
      <c r="AK104" s="135">
        <v>54434008</v>
      </c>
      <c r="AL104" s="135">
        <v>259792560</v>
      </c>
      <c r="AM104" s="25">
        <f aca="true" t="shared" si="37" ref="AM104:AM105">SUM(AI104:AL104)</f>
        <v>386319094</v>
      </c>
      <c r="AN104" s="27"/>
      <c r="AO104" s="136"/>
    </row>
    <row r="105" spans="1:40" ht="15">
      <c r="A105" s="38">
        <f t="shared" si="18"/>
        <v>44592</v>
      </c>
      <c r="B105" s="19">
        <f t="shared" si="29"/>
        <v>444480760</v>
      </c>
      <c r="C105" s="41">
        <v>5335948</v>
      </c>
      <c r="D105" s="41">
        <v>434059197</v>
      </c>
      <c r="E105" s="41">
        <v>242964</v>
      </c>
      <c r="F105" s="41">
        <v>4817781</v>
      </c>
      <c r="G105" s="41">
        <v>24870</v>
      </c>
      <c r="H105" s="21">
        <f t="shared" si="30"/>
        <v>444480760</v>
      </c>
      <c r="I105" s="42">
        <v>444452769</v>
      </c>
      <c r="J105" s="42">
        <v>27991</v>
      </c>
      <c r="K105" s="21">
        <f t="shared" si="31"/>
        <v>444480760</v>
      </c>
      <c r="L105" s="43">
        <v>408924250</v>
      </c>
      <c r="M105" s="42">
        <v>35556510</v>
      </c>
      <c r="N105" s="21">
        <f t="shared" si="32"/>
        <v>444480760</v>
      </c>
      <c r="O105" s="37">
        <v>438225974</v>
      </c>
      <c r="P105" s="37">
        <v>2859597</v>
      </c>
      <c r="Q105" s="37">
        <v>1971863</v>
      </c>
      <c r="R105" s="37">
        <v>765195</v>
      </c>
      <c r="S105" s="37">
        <v>340098</v>
      </c>
      <c r="T105" s="37">
        <v>197766</v>
      </c>
      <c r="U105" s="37">
        <v>120267</v>
      </c>
      <c r="V105" s="25">
        <f t="shared" si="33"/>
        <v>444480760</v>
      </c>
      <c r="W105" s="37">
        <v>444162727</v>
      </c>
      <c r="X105" s="37">
        <v>318033</v>
      </c>
      <c r="Y105" s="25">
        <f t="shared" si="34"/>
        <v>444480760</v>
      </c>
      <c r="Z105" s="37">
        <v>289487363</v>
      </c>
      <c r="AA105" s="37">
        <v>40652320</v>
      </c>
      <c r="AB105" s="37">
        <v>112069004</v>
      </c>
      <c r="AC105" s="37">
        <v>2031241</v>
      </c>
      <c r="AD105" s="37">
        <v>240832</v>
      </c>
      <c r="AE105" s="25">
        <f t="shared" si="35"/>
        <v>444480760</v>
      </c>
      <c r="AF105" s="37">
        <v>442148497</v>
      </c>
      <c r="AG105" s="37">
        <v>2332263</v>
      </c>
      <c r="AH105" s="25">
        <f t="shared" si="36"/>
        <v>444480760</v>
      </c>
      <c r="AI105" s="30">
        <v>40718331</v>
      </c>
      <c r="AJ105" s="30">
        <v>35557206</v>
      </c>
      <c r="AK105" s="30">
        <v>60800912</v>
      </c>
      <c r="AL105" s="30">
        <v>307404311</v>
      </c>
      <c r="AM105" s="25">
        <f t="shared" si="37"/>
        <v>444480760</v>
      </c>
      <c r="AN105" s="27"/>
    </row>
    <row r="106" spans="1:42" s="137" customFormat="1" ht="18.75" customHeight="1">
      <c r="A106" s="38">
        <f t="shared" si="18"/>
        <v>44620</v>
      </c>
      <c r="B106" s="19">
        <f aca="true" t="shared" si="38" ref="B106">SUM(C106:G106)</f>
        <v>447364786</v>
      </c>
      <c r="C106" s="41">
        <v>5382271</v>
      </c>
      <c r="D106" s="41">
        <v>436991468</v>
      </c>
      <c r="E106" s="41">
        <v>6446</v>
      </c>
      <c r="F106" s="41">
        <v>4982929</v>
      </c>
      <c r="G106" s="41">
        <v>1672</v>
      </c>
      <c r="H106" s="21">
        <f aca="true" t="shared" si="39" ref="H106">SUM(C106:G106)</f>
        <v>447364786</v>
      </c>
      <c r="I106" s="42">
        <v>447337023</v>
      </c>
      <c r="J106" s="42">
        <v>27763</v>
      </c>
      <c r="K106" s="21">
        <f aca="true" t="shared" si="40" ref="K106">SUM(I106:J106)</f>
        <v>447364786</v>
      </c>
      <c r="L106" s="43">
        <v>411475939</v>
      </c>
      <c r="M106" s="42">
        <v>35888847</v>
      </c>
      <c r="N106" s="21">
        <f aca="true" t="shared" si="41" ref="N106">SUM(L106:M106)</f>
        <v>447364786</v>
      </c>
      <c r="O106" s="37">
        <v>441092124</v>
      </c>
      <c r="P106" s="37">
        <v>2871557</v>
      </c>
      <c r="Q106" s="37">
        <v>1979438</v>
      </c>
      <c r="R106" s="37">
        <v>762455</v>
      </c>
      <c r="S106" s="37">
        <v>340599</v>
      </c>
      <c r="T106" s="37">
        <v>197486</v>
      </c>
      <c r="U106" s="37">
        <v>121127</v>
      </c>
      <c r="V106" s="25">
        <f aca="true" t="shared" si="42" ref="V106">SUM(O106:U106)</f>
        <v>447364786</v>
      </c>
      <c r="W106" s="37">
        <v>447046173</v>
      </c>
      <c r="X106" s="37">
        <v>318613</v>
      </c>
      <c r="Y106" s="25">
        <f aca="true" t="shared" si="43" ref="Y106">SUM(W106:X106)</f>
        <v>447364786</v>
      </c>
      <c r="Z106" s="37">
        <v>290329797</v>
      </c>
      <c r="AA106" s="37">
        <v>40705493</v>
      </c>
      <c r="AB106" s="37">
        <v>113950926</v>
      </c>
      <c r="AC106" s="37">
        <v>2143350</v>
      </c>
      <c r="AD106" s="37">
        <v>235220</v>
      </c>
      <c r="AE106" s="25">
        <f aca="true" t="shared" si="44" ref="AE106">SUM(Z106:AD106)</f>
        <v>447364786</v>
      </c>
      <c r="AF106" s="37">
        <v>445021683</v>
      </c>
      <c r="AG106" s="37">
        <v>2343103</v>
      </c>
      <c r="AH106" s="25">
        <f aca="true" t="shared" si="45" ref="AH106">SUM(AF106:AG106)</f>
        <v>447364786</v>
      </c>
      <c r="AI106" s="42">
        <v>41814289</v>
      </c>
      <c r="AJ106" s="135">
        <v>36060277</v>
      </c>
      <c r="AK106" s="135">
        <v>60970110</v>
      </c>
      <c r="AL106" s="135">
        <v>308520110</v>
      </c>
      <c r="AM106" s="25">
        <f aca="true" t="shared" si="46" ref="AM106">SUM(AI106:AL106)</f>
        <v>447364786</v>
      </c>
      <c r="AN106" s="27"/>
      <c r="AO106" s="136"/>
      <c r="AP106" s="140"/>
    </row>
    <row r="107" spans="1:42" s="143" customFormat="1" ht="18.75" customHeight="1">
      <c r="A107" s="38">
        <f t="shared" si="18"/>
        <v>44651</v>
      </c>
      <c r="B107" s="19">
        <f aca="true" t="shared" si="47" ref="B107">SUM(C107:G107)</f>
        <v>453487417</v>
      </c>
      <c r="C107" s="41">
        <v>5675732</v>
      </c>
      <c r="D107" s="41">
        <v>442855964</v>
      </c>
      <c r="E107" s="41">
        <v>88523</v>
      </c>
      <c r="F107" s="41">
        <v>4866509</v>
      </c>
      <c r="G107" s="41">
        <v>689</v>
      </c>
      <c r="H107" s="21">
        <f aca="true" t="shared" si="48" ref="H107">SUM(C107:G107)</f>
        <v>453487417</v>
      </c>
      <c r="I107" s="42">
        <v>453459709</v>
      </c>
      <c r="J107" s="42">
        <v>27708</v>
      </c>
      <c r="K107" s="21">
        <f aca="true" t="shared" si="49" ref="K107">SUM(I107:J107)</f>
        <v>453487417</v>
      </c>
      <c r="L107" s="43">
        <v>417030714</v>
      </c>
      <c r="M107" s="42">
        <v>36456703</v>
      </c>
      <c r="N107" s="21">
        <f aca="true" t="shared" si="50" ref="N107">SUM(L107:M107)</f>
        <v>453487417</v>
      </c>
      <c r="O107" s="37">
        <v>447216762</v>
      </c>
      <c r="P107" s="37">
        <v>2863235</v>
      </c>
      <c r="Q107" s="37">
        <v>1983881</v>
      </c>
      <c r="R107" s="37">
        <v>762415</v>
      </c>
      <c r="S107" s="37">
        <v>340077</v>
      </c>
      <c r="T107" s="37">
        <v>198500</v>
      </c>
      <c r="U107" s="37">
        <v>122547</v>
      </c>
      <c r="V107" s="25">
        <f aca="true" t="shared" si="51" ref="V107">SUM(O107:U107)</f>
        <v>453487417</v>
      </c>
      <c r="W107" s="37">
        <v>453166370</v>
      </c>
      <c r="X107" s="37">
        <v>321047</v>
      </c>
      <c r="Y107" s="25">
        <f aca="true" t="shared" si="52" ref="Y107">SUM(W107:X107)</f>
        <v>453487417</v>
      </c>
      <c r="Z107" s="37">
        <v>292930972</v>
      </c>
      <c r="AA107" s="37">
        <v>41655454</v>
      </c>
      <c r="AB107" s="37">
        <v>116378340</v>
      </c>
      <c r="AC107" s="37">
        <v>2297232</v>
      </c>
      <c r="AD107" s="37">
        <v>225419</v>
      </c>
      <c r="AE107" s="25">
        <f aca="true" t="shared" si="53" ref="AE107">SUM(Z107:AD107)</f>
        <v>453487417</v>
      </c>
      <c r="AF107" s="37">
        <v>451124987</v>
      </c>
      <c r="AG107" s="37">
        <v>2362430</v>
      </c>
      <c r="AH107" s="25">
        <f aca="true" t="shared" si="54" ref="AH107">SUM(AF107:AG107)</f>
        <v>453487417</v>
      </c>
      <c r="AI107" s="42">
        <v>43658202</v>
      </c>
      <c r="AJ107" s="135">
        <v>36914270</v>
      </c>
      <c r="AK107" s="135">
        <v>61393898</v>
      </c>
      <c r="AL107" s="135">
        <v>311521047</v>
      </c>
      <c r="AM107" s="25">
        <f aca="true" t="shared" si="55" ref="AM107">SUM(AI107:AL107)</f>
        <v>453487417</v>
      </c>
      <c r="AN107" s="27"/>
      <c r="AO107" s="141"/>
      <c r="AP107" s="142"/>
    </row>
    <row r="108" spans="1:42" s="143" customFormat="1" ht="18.75" customHeight="1">
      <c r="A108" s="38">
        <f t="shared" si="18"/>
        <v>44681</v>
      </c>
      <c r="B108" s="19">
        <f aca="true" t="shared" si="56" ref="B108">SUM(C108:G108)</f>
        <v>474212018</v>
      </c>
      <c r="C108" s="41">
        <v>5711012</v>
      </c>
      <c r="D108" s="41">
        <v>463510348</v>
      </c>
      <c r="E108" s="41">
        <v>6762</v>
      </c>
      <c r="F108" s="41">
        <v>4983613</v>
      </c>
      <c r="G108" s="41">
        <v>283</v>
      </c>
      <c r="H108" s="21">
        <f aca="true" t="shared" si="57" ref="H108">SUM(C108:G108)</f>
        <v>474212018</v>
      </c>
      <c r="I108" s="42">
        <v>474184766</v>
      </c>
      <c r="J108" s="42">
        <v>27252</v>
      </c>
      <c r="K108" s="21">
        <f aca="true" t="shared" si="58" ref="K108">SUM(I108:J108)</f>
        <v>474212018</v>
      </c>
      <c r="L108" s="43">
        <v>437422992</v>
      </c>
      <c r="M108" s="42">
        <v>36789026</v>
      </c>
      <c r="N108" s="21">
        <f aca="true" t="shared" si="59" ref="N108">SUM(L108:M108)</f>
        <v>474212018</v>
      </c>
      <c r="O108" s="37">
        <v>467799803</v>
      </c>
      <c r="P108" s="37">
        <v>2952002</v>
      </c>
      <c r="Q108" s="37">
        <v>2034024</v>
      </c>
      <c r="R108" s="37">
        <v>769086</v>
      </c>
      <c r="S108" s="37">
        <v>341101</v>
      </c>
      <c r="T108" s="37">
        <v>195515</v>
      </c>
      <c r="U108" s="37">
        <v>120487</v>
      </c>
      <c r="V108" s="25">
        <f aca="true" t="shared" si="60" ref="V108">SUM(O108:U108)</f>
        <v>474212018</v>
      </c>
      <c r="W108" s="37">
        <v>473896016</v>
      </c>
      <c r="X108" s="37">
        <v>316002</v>
      </c>
      <c r="Y108" s="25">
        <f aca="true" t="shared" si="61" ref="Y108">SUM(W108:X108)</f>
        <v>474212018</v>
      </c>
      <c r="Z108" s="37">
        <v>295064799</v>
      </c>
      <c r="AA108" s="37">
        <v>41631987</v>
      </c>
      <c r="AB108" s="37">
        <v>134906775</v>
      </c>
      <c r="AC108" s="37">
        <v>2384070</v>
      </c>
      <c r="AD108" s="37">
        <v>224387</v>
      </c>
      <c r="AE108" s="25">
        <f aca="true" t="shared" si="62" ref="AE108">SUM(Z108:AD108)</f>
        <v>474212018</v>
      </c>
      <c r="AF108" s="37">
        <v>471829090</v>
      </c>
      <c r="AG108" s="37">
        <v>2382928</v>
      </c>
      <c r="AH108" s="25">
        <f aca="true" t="shared" si="63" ref="AH108">SUM(AF108:AG108)</f>
        <v>474212018</v>
      </c>
      <c r="AI108" s="42">
        <v>62029298</v>
      </c>
      <c r="AJ108" s="135">
        <v>36687285</v>
      </c>
      <c r="AK108" s="135">
        <v>61436098</v>
      </c>
      <c r="AL108" s="135">
        <v>314059337</v>
      </c>
      <c r="AM108" s="25">
        <f aca="true" t="shared" si="64" ref="AM108">SUM(AI108:AL108)</f>
        <v>474212018</v>
      </c>
      <c r="AN108" s="27">
        <f aca="true" t="shared" si="65" ref="AN108">AM108-AH108</f>
        <v>0</v>
      </c>
      <c r="AO108" s="141" t="s">
        <v>58</v>
      </c>
      <c r="AP108" s="142">
        <f>AM108-AM107</f>
        <v>20724601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08"/>
  <sheetViews>
    <sheetView workbookViewId="0" topLeftCell="A98">
      <selection activeCell="A108" sqref="A108:XFD108"/>
    </sheetView>
  </sheetViews>
  <sheetFormatPr defaultColWidth="9.140625" defaultRowHeight="15"/>
  <cols>
    <col min="1" max="1" width="7.421875" style="8" bestFit="1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21.8515625" style="8" bestFit="1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0.0039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132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49" customFormat="1" ht="15">
      <c r="A1" s="144" t="s">
        <v>0</v>
      </c>
      <c r="B1" s="145" t="s">
        <v>37</v>
      </c>
      <c r="C1" s="1" t="s">
        <v>38</v>
      </c>
      <c r="D1" s="2"/>
      <c r="E1" s="2"/>
      <c r="F1" s="2"/>
      <c r="G1" s="2"/>
      <c r="H1" s="3"/>
      <c r="I1" s="4" t="s">
        <v>39</v>
      </c>
      <c r="J1" s="5"/>
      <c r="K1" s="6"/>
      <c r="L1" s="4" t="s">
        <v>40</v>
      </c>
      <c r="M1" s="5"/>
      <c r="N1" s="6"/>
      <c r="O1" s="46" t="s">
        <v>41</v>
      </c>
      <c r="P1" s="47"/>
      <c r="Q1" s="47"/>
      <c r="R1" s="47"/>
      <c r="S1" s="47"/>
      <c r="T1" s="47"/>
      <c r="U1" s="47"/>
      <c r="V1" s="48"/>
      <c r="W1" s="1" t="s">
        <v>42</v>
      </c>
      <c r="X1" s="2"/>
      <c r="Y1" s="2"/>
      <c r="Z1" s="3"/>
      <c r="AA1" s="1" t="s">
        <v>43</v>
      </c>
      <c r="AB1" s="2"/>
      <c r="AC1" s="2"/>
      <c r="AD1" s="2"/>
      <c r="AE1" s="2"/>
      <c r="AF1" s="3"/>
      <c r="AG1" s="1" t="s">
        <v>44</v>
      </c>
      <c r="AH1" s="2"/>
      <c r="AI1" s="3"/>
      <c r="AJ1" s="4" t="s">
        <v>45</v>
      </c>
      <c r="AK1" s="5"/>
      <c r="AL1" s="5"/>
      <c r="AM1" s="5"/>
      <c r="AN1" s="6"/>
      <c r="AO1" s="132"/>
    </row>
    <row r="2" spans="1:41" s="51" customFormat="1" ht="15">
      <c r="A2" s="144" t="s">
        <v>10</v>
      </c>
      <c r="B2" s="145" t="s">
        <v>1</v>
      </c>
      <c r="C2" s="9" t="s">
        <v>11</v>
      </c>
      <c r="D2" s="9" t="s">
        <v>12</v>
      </c>
      <c r="E2" s="9" t="s">
        <v>46</v>
      </c>
      <c r="F2" s="9" t="s">
        <v>14</v>
      </c>
      <c r="G2" s="9" t="s">
        <v>47</v>
      </c>
      <c r="H2" s="10" t="s">
        <v>16</v>
      </c>
      <c r="I2" s="134" t="s">
        <v>17</v>
      </c>
      <c r="J2" s="134" t="s">
        <v>18</v>
      </c>
      <c r="K2" s="10" t="s">
        <v>16</v>
      </c>
      <c r="L2" s="134" t="s">
        <v>19</v>
      </c>
      <c r="M2" s="134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5" t="s">
        <v>48</v>
      </c>
      <c r="X2" s="15" t="s">
        <v>49</v>
      </c>
      <c r="Y2" s="15" t="s">
        <v>50</v>
      </c>
      <c r="Z2" s="10" t="s">
        <v>16</v>
      </c>
      <c r="AA2" s="14" t="s">
        <v>30</v>
      </c>
      <c r="AB2" s="14" t="s">
        <v>31</v>
      </c>
      <c r="AC2" s="14" t="s">
        <v>32</v>
      </c>
      <c r="AD2" s="14" t="s">
        <v>33</v>
      </c>
      <c r="AE2" s="14" t="s">
        <v>34</v>
      </c>
      <c r="AF2" s="10" t="s">
        <v>16</v>
      </c>
      <c r="AG2" s="15" t="s">
        <v>35</v>
      </c>
      <c r="AH2" s="13" t="s">
        <v>36</v>
      </c>
      <c r="AI2" s="10" t="s">
        <v>16</v>
      </c>
      <c r="AJ2" s="50">
        <v>1</v>
      </c>
      <c r="AK2" s="50">
        <v>2</v>
      </c>
      <c r="AL2" s="50">
        <v>3</v>
      </c>
      <c r="AM2" s="50">
        <v>4</v>
      </c>
      <c r="AN2" s="10" t="s">
        <v>16</v>
      </c>
      <c r="AO2" s="133"/>
    </row>
    <row r="3" spans="1:41" s="49" customFormat="1" ht="15">
      <c r="A3" s="52">
        <v>41486</v>
      </c>
      <c r="B3" s="25">
        <f aca="true" t="shared" si="0" ref="B3:B66">SUM(C3:G3)</f>
        <v>3447443.281095432</v>
      </c>
      <c r="C3" s="53">
        <v>833737.6171018223</v>
      </c>
      <c r="D3" s="53">
        <v>1096537.2664209148</v>
      </c>
      <c r="E3" s="53">
        <v>45418.76948504001</v>
      </c>
      <c r="F3" s="53">
        <v>1471724.7617060095</v>
      </c>
      <c r="G3" s="54">
        <v>24.866381645</v>
      </c>
      <c r="H3" s="25">
        <f aca="true" t="shared" si="1" ref="H3:H66">SUM(C3:G3)</f>
        <v>3447443.281095432</v>
      </c>
      <c r="I3" s="22">
        <v>3388061.8293370185</v>
      </c>
      <c r="J3" s="22">
        <v>59381.45175841398</v>
      </c>
      <c r="K3" s="21">
        <f aca="true" t="shared" si="2" ref="K3:K66">SUM(I3:J3)</f>
        <v>3447443.2810954326</v>
      </c>
      <c r="L3" s="24">
        <v>3292931.948806584</v>
      </c>
      <c r="M3" s="24">
        <v>154511.332288848</v>
      </c>
      <c r="N3" s="21">
        <f aca="true" t="shared" si="3" ref="N3:N66">SUM(L3:M3)</f>
        <v>3447443.281095432</v>
      </c>
      <c r="O3" s="24">
        <v>542352.4770987128</v>
      </c>
      <c r="P3" s="24">
        <v>193509.33328624695</v>
      </c>
      <c r="Q3" s="24">
        <v>298568.026094603</v>
      </c>
      <c r="R3" s="24">
        <v>283018.467511907</v>
      </c>
      <c r="S3" s="24">
        <v>270293.40960534406</v>
      </c>
      <c r="T3" s="24">
        <v>320486.628075877</v>
      </c>
      <c r="U3" s="24">
        <v>1539214.939422741</v>
      </c>
      <c r="V3" s="25">
        <f aca="true" t="shared" si="4" ref="V3:V66">SUM(O3:U3)</f>
        <v>3447443.281095432</v>
      </c>
      <c r="W3" s="24">
        <v>1587741.713596814</v>
      </c>
      <c r="X3" s="55">
        <v>326870</v>
      </c>
      <c r="Y3" s="55">
        <v>1532831.567498618</v>
      </c>
      <c r="Z3" s="25">
        <f aca="true" t="shared" si="5" ref="Z3:Z66">SUM(W3:Y3)</f>
        <v>3447443.281095432</v>
      </c>
      <c r="AA3" s="24">
        <v>1243364.333270173</v>
      </c>
      <c r="AB3" s="24">
        <v>335583.8264257491</v>
      </c>
      <c r="AC3" s="24">
        <v>1558201.5074316447</v>
      </c>
      <c r="AD3" s="24">
        <v>135234.95080944002</v>
      </c>
      <c r="AE3" s="24">
        <v>175058.66315842402</v>
      </c>
      <c r="AF3" s="25">
        <f aca="true" t="shared" si="6" ref="AF3:AF66">SUM(AA3:AE3)</f>
        <v>3447443.281095431</v>
      </c>
      <c r="AG3" s="24">
        <v>2896761.893134705</v>
      </c>
      <c r="AH3" s="56">
        <v>550681.3879607252</v>
      </c>
      <c r="AI3" s="25">
        <f aca="true" t="shared" si="7" ref="AI3:AI66">SUM(AG3:AH3)</f>
        <v>3447443.2810954303</v>
      </c>
      <c r="AJ3" s="22">
        <v>0</v>
      </c>
      <c r="AK3" s="22">
        <v>449886.7470260002</v>
      </c>
      <c r="AL3" s="22">
        <v>962388.5339010891</v>
      </c>
      <c r="AM3" s="22">
        <v>2035168.000168343</v>
      </c>
      <c r="AN3" s="25">
        <f aca="true" t="shared" si="8" ref="AN3:AN66">SUM(AJ3:AM3)</f>
        <v>3447443.281095432</v>
      </c>
      <c r="AO3" s="132"/>
    </row>
    <row r="4" spans="1:41" s="49" customFormat="1" ht="15">
      <c r="A4" s="52">
        <v>41517</v>
      </c>
      <c r="B4" s="25">
        <f t="shared" si="0"/>
        <v>3496482.5836492754</v>
      </c>
      <c r="C4" s="53">
        <v>844487.7373474224</v>
      </c>
      <c r="D4" s="53">
        <v>1099176.8825566834</v>
      </c>
      <c r="E4" s="53">
        <v>56421.327270261</v>
      </c>
      <c r="F4" s="53">
        <v>1496374.2238345668</v>
      </c>
      <c r="G4" s="54">
        <v>22.412640342000003</v>
      </c>
      <c r="H4" s="25">
        <f t="shared" si="1"/>
        <v>3496482.5836492754</v>
      </c>
      <c r="I4" s="22">
        <v>3435181.4059841726</v>
      </c>
      <c r="J4" s="22">
        <v>61301.17766510301</v>
      </c>
      <c r="K4" s="21">
        <f t="shared" si="2"/>
        <v>3496482.583649276</v>
      </c>
      <c r="L4" s="24">
        <v>3340772.122142113</v>
      </c>
      <c r="M4" s="24">
        <v>155710.461507163</v>
      </c>
      <c r="N4" s="21">
        <f t="shared" si="3"/>
        <v>3496482.583649276</v>
      </c>
      <c r="O4" s="24">
        <v>529725.666809521</v>
      </c>
      <c r="P4" s="24">
        <v>195331.312867935</v>
      </c>
      <c r="Q4" s="24">
        <v>301959.91754754505</v>
      </c>
      <c r="R4" s="24">
        <v>287968.33080794197</v>
      </c>
      <c r="S4" s="24">
        <v>275949.06674524</v>
      </c>
      <c r="T4" s="24">
        <v>326326.48792738304</v>
      </c>
      <c r="U4" s="24">
        <v>1579221.8009437085</v>
      </c>
      <c r="V4" s="25">
        <f t="shared" si="4"/>
        <v>3496482.5836492744</v>
      </c>
      <c r="W4" s="24">
        <v>1590934.294778183</v>
      </c>
      <c r="X4" s="55">
        <v>333000</v>
      </c>
      <c r="Y4" s="55">
        <v>1572548.288871092</v>
      </c>
      <c r="Z4" s="25">
        <f t="shared" si="5"/>
        <v>3496482.583649275</v>
      </c>
      <c r="AA4" s="24">
        <v>1266462.9826707195</v>
      </c>
      <c r="AB4" s="24">
        <v>331784.20112049894</v>
      </c>
      <c r="AC4" s="24">
        <v>1583907.4331778814</v>
      </c>
      <c r="AD4" s="24">
        <v>136875.004081629</v>
      </c>
      <c r="AE4" s="24">
        <v>177452.96259854498</v>
      </c>
      <c r="AF4" s="25">
        <f t="shared" si="6"/>
        <v>3496482.583649274</v>
      </c>
      <c r="AG4" s="24">
        <v>2919395.6863445053</v>
      </c>
      <c r="AH4" s="24">
        <v>577086.8973047722</v>
      </c>
      <c r="AI4" s="25">
        <f t="shared" si="7"/>
        <v>3496482.5836492777</v>
      </c>
      <c r="AJ4" s="22">
        <v>0</v>
      </c>
      <c r="AK4" s="22">
        <v>448708.9358143911</v>
      </c>
      <c r="AL4" s="22">
        <v>975709.9028656638</v>
      </c>
      <c r="AM4" s="22">
        <v>2072063.7449692208</v>
      </c>
      <c r="AN4" s="25">
        <f t="shared" si="8"/>
        <v>3496482.583649276</v>
      </c>
      <c r="AO4" s="132"/>
    </row>
    <row r="5" spans="1:41" s="49" customFormat="1" ht="15">
      <c r="A5" s="52">
        <v>41547</v>
      </c>
      <c r="B5" s="25">
        <f t="shared" si="0"/>
        <v>3598842.97041801</v>
      </c>
      <c r="C5" s="53">
        <v>881534.672984074</v>
      </c>
      <c r="D5" s="53">
        <v>1127804.9171871543</v>
      </c>
      <c r="E5" s="53">
        <v>61112.26428596399</v>
      </c>
      <c r="F5" s="53">
        <v>1528368.434087518</v>
      </c>
      <c r="G5" s="54">
        <v>22.6818733</v>
      </c>
      <c r="H5" s="25">
        <f t="shared" si="1"/>
        <v>3598842.97041801</v>
      </c>
      <c r="I5" s="22">
        <v>3531114.7551202243</v>
      </c>
      <c r="J5" s="22">
        <v>67728.21529778701</v>
      </c>
      <c r="K5" s="21">
        <f t="shared" si="2"/>
        <v>3598842.9704180113</v>
      </c>
      <c r="L5" s="24">
        <v>3436775.208701604</v>
      </c>
      <c r="M5" s="24">
        <v>162067.761716408</v>
      </c>
      <c r="N5" s="21">
        <f t="shared" si="3"/>
        <v>3598842.9704180122</v>
      </c>
      <c r="O5" s="24">
        <v>534535.258174047</v>
      </c>
      <c r="P5" s="24">
        <v>197972.26878437801</v>
      </c>
      <c r="Q5" s="24">
        <v>306531.30808750226</v>
      </c>
      <c r="R5" s="24">
        <v>295220.78177769895</v>
      </c>
      <c r="S5" s="24">
        <v>285708.6421405719</v>
      </c>
      <c r="T5" s="24">
        <v>342513.99774868606</v>
      </c>
      <c r="U5" s="24">
        <v>1636360.7137051257</v>
      </c>
      <c r="V5" s="25">
        <f t="shared" si="4"/>
        <v>3598842.97041801</v>
      </c>
      <c r="W5" s="24">
        <v>1619968.2589641982</v>
      </c>
      <c r="X5" s="55">
        <v>346020</v>
      </c>
      <c r="Y5" s="55">
        <v>1632854.7114538122</v>
      </c>
      <c r="Z5" s="25">
        <f t="shared" si="5"/>
        <v>3598842.9704180104</v>
      </c>
      <c r="AA5" s="24">
        <v>1294729.2285362906</v>
      </c>
      <c r="AB5" s="24">
        <v>359578.48296963796</v>
      </c>
      <c r="AC5" s="24">
        <v>1621068.8303058795</v>
      </c>
      <c r="AD5" s="24">
        <v>144424.98523277498</v>
      </c>
      <c r="AE5" s="24">
        <v>179041.443373427</v>
      </c>
      <c r="AF5" s="25">
        <f t="shared" si="6"/>
        <v>3598842.97041801</v>
      </c>
      <c r="AG5" s="24">
        <v>2979926.867140911</v>
      </c>
      <c r="AH5" s="24">
        <v>618916.1032770989</v>
      </c>
      <c r="AI5" s="25">
        <f t="shared" si="7"/>
        <v>3598842.97041801</v>
      </c>
      <c r="AJ5" s="22">
        <v>0</v>
      </c>
      <c r="AK5" s="22">
        <v>471464.839564571</v>
      </c>
      <c r="AL5" s="22">
        <v>1010774.3760512939</v>
      </c>
      <c r="AM5" s="22">
        <v>2116603.754802145</v>
      </c>
      <c r="AN5" s="25">
        <f t="shared" si="8"/>
        <v>3598842.97041801</v>
      </c>
      <c r="AO5" s="132"/>
    </row>
    <row r="6" spans="1:41" s="49" customFormat="1" ht="15">
      <c r="A6" s="52">
        <v>41578</v>
      </c>
      <c r="B6" s="25">
        <f t="shared" si="0"/>
        <v>3574575.7872255538</v>
      </c>
      <c r="C6" s="53">
        <v>863584.4300928806</v>
      </c>
      <c r="D6" s="53">
        <v>1122052.6100903626</v>
      </c>
      <c r="E6" s="53">
        <v>55072.47560902101</v>
      </c>
      <c r="F6" s="53">
        <v>1533843.5092069905</v>
      </c>
      <c r="G6" s="54">
        <v>22.762226299</v>
      </c>
      <c r="H6" s="25">
        <f t="shared" si="1"/>
        <v>3574575.7872255538</v>
      </c>
      <c r="I6" s="22">
        <v>3514822.6270480813</v>
      </c>
      <c r="J6" s="22">
        <v>59753.160177471</v>
      </c>
      <c r="K6" s="21">
        <f t="shared" si="2"/>
        <v>3574575.7872255524</v>
      </c>
      <c r="L6" s="24">
        <v>3412764.5366184646</v>
      </c>
      <c r="M6" s="24">
        <v>161811.250607087</v>
      </c>
      <c r="N6" s="21">
        <f t="shared" si="3"/>
        <v>3574575.7872255514</v>
      </c>
      <c r="O6" s="24">
        <v>542002.700088724</v>
      </c>
      <c r="P6" s="24">
        <v>199612.50332479415</v>
      </c>
      <c r="Q6" s="24">
        <v>305886.1606745411</v>
      </c>
      <c r="R6" s="24">
        <v>292614.01029188593</v>
      </c>
      <c r="S6" s="24">
        <v>283436.850323683</v>
      </c>
      <c r="T6" s="24">
        <v>337305.574825831</v>
      </c>
      <c r="U6" s="24">
        <v>1613717.9876960947</v>
      </c>
      <c r="V6" s="25">
        <f t="shared" si="4"/>
        <v>3574575.7872255538</v>
      </c>
      <c r="W6" s="24">
        <v>1623552.224703628</v>
      </c>
      <c r="X6" s="55">
        <v>343242</v>
      </c>
      <c r="Y6" s="55">
        <v>1607781.5625219252</v>
      </c>
      <c r="Z6" s="25">
        <f t="shared" si="5"/>
        <v>3574575.7872255533</v>
      </c>
      <c r="AA6" s="24">
        <v>1298857.0763390528</v>
      </c>
      <c r="AB6" s="24">
        <v>346630.523005995</v>
      </c>
      <c r="AC6" s="24">
        <v>1613025.3827864188</v>
      </c>
      <c r="AD6" s="24">
        <v>136325.26075168198</v>
      </c>
      <c r="AE6" s="24">
        <v>179737.544342404</v>
      </c>
      <c r="AF6" s="25">
        <f t="shared" si="6"/>
        <v>3574575.787225552</v>
      </c>
      <c r="AG6" s="24">
        <v>2968507.7741311314</v>
      </c>
      <c r="AH6" s="24">
        <v>606068.0130944203</v>
      </c>
      <c r="AI6" s="25">
        <f t="shared" si="7"/>
        <v>3574575.787225552</v>
      </c>
      <c r="AJ6" s="22">
        <v>0</v>
      </c>
      <c r="AK6" s="22">
        <v>465905.48455177917</v>
      </c>
      <c r="AL6" s="22">
        <v>1003439.3306075475</v>
      </c>
      <c r="AM6" s="22">
        <v>2105230.972066228</v>
      </c>
      <c r="AN6" s="25">
        <f t="shared" si="8"/>
        <v>3574575.7872255547</v>
      </c>
      <c r="AO6" s="132"/>
    </row>
    <row r="7" spans="1:41" s="49" customFormat="1" ht="15">
      <c r="A7" s="52">
        <v>41608</v>
      </c>
      <c r="B7" s="25">
        <f t="shared" si="0"/>
        <v>3617854.6892110575</v>
      </c>
      <c r="C7" s="53">
        <v>892765.760806924</v>
      </c>
      <c r="D7" s="53">
        <v>1139215.9037684288</v>
      </c>
      <c r="E7" s="53">
        <v>47872.41835256301</v>
      </c>
      <c r="F7" s="53">
        <v>1537979.5207406785</v>
      </c>
      <c r="G7" s="54">
        <v>21.085542463000003</v>
      </c>
      <c r="H7" s="25">
        <f t="shared" si="1"/>
        <v>3617854.6892110575</v>
      </c>
      <c r="I7" s="22">
        <v>3556418.6246779338</v>
      </c>
      <c r="J7" s="22">
        <v>61436.064533123994</v>
      </c>
      <c r="K7" s="21">
        <f t="shared" si="2"/>
        <v>3617854.689211058</v>
      </c>
      <c r="L7" s="24">
        <v>3455460.404814406</v>
      </c>
      <c r="M7" s="24">
        <v>162394.28439665004</v>
      </c>
      <c r="N7" s="21">
        <f t="shared" si="3"/>
        <v>3617854.6892110556</v>
      </c>
      <c r="O7" s="24">
        <v>552263.0306900662</v>
      </c>
      <c r="P7" s="24">
        <v>203472.2339500821</v>
      </c>
      <c r="Q7" s="24">
        <v>309527.457006378</v>
      </c>
      <c r="R7" s="24">
        <v>296975.648590502</v>
      </c>
      <c r="S7" s="24">
        <v>289134.9004131959</v>
      </c>
      <c r="T7" s="24">
        <v>344297.80018088897</v>
      </c>
      <c r="U7" s="24">
        <v>1622183.6183799435</v>
      </c>
      <c r="V7" s="25">
        <f t="shared" si="4"/>
        <v>3617854.6892110566</v>
      </c>
      <c r="W7" s="24">
        <v>1651373.270650224</v>
      </c>
      <c r="X7" s="55">
        <v>348640</v>
      </c>
      <c r="Y7" s="55">
        <v>1617841.418560832</v>
      </c>
      <c r="Z7" s="25">
        <f t="shared" si="5"/>
        <v>3617854.689211056</v>
      </c>
      <c r="AA7" s="24">
        <v>1303585.6207753993</v>
      </c>
      <c r="AB7" s="24">
        <v>348159.15468778816</v>
      </c>
      <c r="AC7" s="24">
        <v>1637874.7534733093</v>
      </c>
      <c r="AD7" s="24">
        <v>144470.03722729598</v>
      </c>
      <c r="AE7" s="24">
        <v>183765.123047264</v>
      </c>
      <c r="AF7" s="25">
        <f t="shared" si="6"/>
        <v>3617854.6892110566</v>
      </c>
      <c r="AG7" s="24">
        <v>2999020.546070884</v>
      </c>
      <c r="AH7" s="24">
        <v>618834.1431401708</v>
      </c>
      <c r="AI7" s="25">
        <f t="shared" si="7"/>
        <v>3617854.6892110547</v>
      </c>
      <c r="AJ7" s="22">
        <v>0</v>
      </c>
      <c r="AK7" s="22">
        <v>468057.021498742</v>
      </c>
      <c r="AL7" s="22">
        <v>1019725.0147473039</v>
      </c>
      <c r="AM7" s="22">
        <v>2130072.6529650106</v>
      </c>
      <c r="AN7" s="25">
        <f t="shared" si="8"/>
        <v>3617854.6892110566</v>
      </c>
      <c r="AO7" s="132"/>
    </row>
    <row r="8" spans="1:41" s="49" customFormat="1" ht="15">
      <c r="A8" s="52">
        <v>41639</v>
      </c>
      <c r="B8" s="25">
        <f t="shared" si="0"/>
        <v>3706609.354134514</v>
      </c>
      <c r="C8" s="53">
        <v>868316.6331522358</v>
      </c>
      <c r="D8" s="53">
        <v>1213767.1069215764</v>
      </c>
      <c r="E8" s="53">
        <v>69273.95731813101</v>
      </c>
      <c r="F8" s="53">
        <v>1555231.822419365</v>
      </c>
      <c r="G8" s="54">
        <v>19.834323206</v>
      </c>
      <c r="H8" s="25">
        <f t="shared" si="1"/>
        <v>3706609.354134514</v>
      </c>
      <c r="I8" s="22">
        <v>3655698.0488048373</v>
      </c>
      <c r="J8" s="22">
        <v>50911.30532967601</v>
      </c>
      <c r="K8" s="21">
        <f t="shared" si="2"/>
        <v>3706609.354134513</v>
      </c>
      <c r="L8" s="24">
        <v>3543332.3939235453</v>
      </c>
      <c r="M8" s="24">
        <v>163276.96021096298</v>
      </c>
      <c r="N8" s="21">
        <f t="shared" si="3"/>
        <v>3706609.3541345084</v>
      </c>
      <c r="O8" s="24">
        <v>575151.1414802863</v>
      </c>
      <c r="P8" s="24">
        <v>210455.07725373487</v>
      </c>
      <c r="Q8" s="24">
        <v>328147.35659589106</v>
      </c>
      <c r="R8" s="24">
        <v>319262.8066350211</v>
      </c>
      <c r="S8" s="24">
        <v>304941.446932551</v>
      </c>
      <c r="T8" s="24">
        <v>371763.0534713999</v>
      </c>
      <c r="U8" s="24">
        <v>1596888.4717656288</v>
      </c>
      <c r="V8" s="25">
        <f t="shared" si="4"/>
        <v>3706609.354134513</v>
      </c>
      <c r="W8" s="24">
        <v>1737957.828897485</v>
      </c>
      <c r="X8" s="55">
        <v>371070</v>
      </c>
      <c r="Y8" s="55">
        <v>1597581.5252370301</v>
      </c>
      <c r="Z8" s="25">
        <f t="shared" si="5"/>
        <v>3706609.354134515</v>
      </c>
      <c r="AA8" s="24">
        <v>1370599.8366514144</v>
      </c>
      <c r="AB8" s="24">
        <v>301140.6581057331</v>
      </c>
      <c r="AC8" s="24">
        <v>1701364.8116982172</v>
      </c>
      <c r="AD8" s="24">
        <v>151627.756740708</v>
      </c>
      <c r="AE8" s="24">
        <v>181876.290938443</v>
      </c>
      <c r="AF8" s="25">
        <f t="shared" si="6"/>
        <v>3706609.3541345154</v>
      </c>
      <c r="AG8" s="24">
        <v>3068672.4880672493</v>
      </c>
      <c r="AH8" s="24">
        <v>637936.866067261</v>
      </c>
      <c r="AI8" s="25">
        <f t="shared" si="7"/>
        <v>3706609.3541345103</v>
      </c>
      <c r="AJ8" s="22">
        <v>0</v>
      </c>
      <c r="AK8" s="22">
        <v>443118.56684409076</v>
      </c>
      <c r="AL8" s="22">
        <v>1047626.2603175351</v>
      </c>
      <c r="AM8" s="22">
        <v>2215864.526972889</v>
      </c>
      <c r="AN8" s="25">
        <f t="shared" si="8"/>
        <v>3706609.354134515</v>
      </c>
      <c r="AO8" s="132"/>
    </row>
    <row r="9" spans="1:41" s="49" customFormat="1" ht="15">
      <c r="A9" s="52">
        <v>41670</v>
      </c>
      <c r="B9" s="25">
        <f t="shared" si="0"/>
        <v>3637382.3786748177</v>
      </c>
      <c r="C9" s="53">
        <v>835916.6224583731</v>
      </c>
      <c r="D9" s="53">
        <v>1176256.2501057172</v>
      </c>
      <c r="E9" s="53">
        <v>40523.462379168</v>
      </c>
      <c r="F9" s="53">
        <v>1584356.2026106548</v>
      </c>
      <c r="G9" s="54">
        <v>329.84112090499997</v>
      </c>
      <c r="H9" s="25">
        <f t="shared" si="1"/>
        <v>3637382.3786748177</v>
      </c>
      <c r="I9" s="22">
        <v>3585823.1112169353</v>
      </c>
      <c r="J9" s="22">
        <v>51559.26745787806</v>
      </c>
      <c r="K9" s="21">
        <f t="shared" si="2"/>
        <v>3637382.3786748135</v>
      </c>
      <c r="L9" s="24">
        <v>3478443.4816403333</v>
      </c>
      <c r="M9" s="24">
        <v>158938.89703448102</v>
      </c>
      <c r="N9" s="21">
        <f t="shared" si="3"/>
        <v>3637382.3786748145</v>
      </c>
      <c r="O9" s="24">
        <v>567282.4877521307</v>
      </c>
      <c r="P9" s="24">
        <v>209045.7614752431</v>
      </c>
      <c r="Q9" s="24">
        <v>322263.747238711</v>
      </c>
      <c r="R9" s="24">
        <v>313298.0205656009</v>
      </c>
      <c r="S9" s="24">
        <v>297014.1876602079</v>
      </c>
      <c r="T9" s="24">
        <v>357877.15925664105</v>
      </c>
      <c r="U9" s="24">
        <v>1570601.0147262807</v>
      </c>
      <c r="V9" s="25">
        <f t="shared" si="4"/>
        <v>3637382.3786748154</v>
      </c>
      <c r="W9" s="24">
        <v>1708904.2046918941</v>
      </c>
      <c r="X9" s="55">
        <v>358968</v>
      </c>
      <c r="Y9" s="55">
        <v>1569510.173982922</v>
      </c>
      <c r="Z9" s="25">
        <f t="shared" si="5"/>
        <v>3637382.3786748163</v>
      </c>
      <c r="AA9" s="24">
        <v>1300091.0094672733</v>
      </c>
      <c r="AB9" s="24">
        <v>312049.2978814305</v>
      </c>
      <c r="AC9" s="24">
        <v>1689653.8848703238</v>
      </c>
      <c r="AD9" s="24">
        <v>149144.11793370897</v>
      </c>
      <c r="AE9" s="24">
        <v>186444.068522078</v>
      </c>
      <c r="AF9" s="25">
        <f t="shared" si="6"/>
        <v>3637382.3786748145</v>
      </c>
      <c r="AG9" s="24">
        <v>3017611.1924003935</v>
      </c>
      <c r="AH9" s="24">
        <v>619771.1862744184</v>
      </c>
      <c r="AI9" s="25">
        <f t="shared" si="7"/>
        <v>3637382.3786748117</v>
      </c>
      <c r="AJ9" s="22">
        <v>0</v>
      </c>
      <c r="AK9" s="22">
        <v>450880.99047913996</v>
      </c>
      <c r="AL9" s="22">
        <v>1034766.7240582552</v>
      </c>
      <c r="AM9" s="22">
        <v>2151734.664137421</v>
      </c>
      <c r="AN9" s="25">
        <f t="shared" si="8"/>
        <v>3637382.3786748163</v>
      </c>
      <c r="AO9" s="132"/>
    </row>
    <row r="10" spans="1:41" s="49" customFormat="1" ht="15">
      <c r="A10" s="52">
        <v>41698</v>
      </c>
      <c r="B10" s="25">
        <f t="shared" si="0"/>
        <v>3651574.1729729255</v>
      </c>
      <c r="C10" s="53">
        <v>843347.8965903171</v>
      </c>
      <c r="D10" s="53">
        <v>1174006.5116414935</v>
      </c>
      <c r="E10" s="53">
        <v>46296.16922315802</v>
      </c>
      <c r="F10" s="53">
        <v>1587600.0361366277</v>
      </c>
      <c r="G10" s="54">
        <v>323.5593813289999</v>
      </c>
      <c r="H10" s="25">
        <f t="shared" si="1"/>
        <v>3651574.1729729255</v>
      </c>
      <c r="I10" s="22">
        <v>3594657.4470219733</v>
      </c>
      <c r="J10" s="22">
        <v>56916.72595094904</v>
      </c>
      <c r="K10" s="21">
        <f t="shared" si="2"/>
        <v>3651574.172972922</v>
      </c>
      <c r="L10" s="24">
        <v>3492887.720542006</v>
      </c>
      <c r="M10" s="24">
        <v>158686.45243091698</v>
      </c>
      <c r="N10" s="21">
        <f t="shared" si="3"/>
        <v>3651574.172972923</v>
      </c>
      <c r="O10" s="24">
        <v>567850.177472509</v>
      </c>
      <c r="P10" s="24">
        <v>208766.518351914</v>
      </c>
      <c r="Q10" s="24">
        <v>322448.91939806496</v>
      </c>
      <c r="R10" s="24">
        <v>312572.70237428596</v>
      </c>
      <c r="S10" s="24">
        <v>296857.0276203371</v>
      </c>
      <c r="T10" s="24">
        <v>359142.69256129593</v>
      </c>
      <c r="U10" s="24">
        <v>1583936.1351945186</v>
      </c>
      <c r="V10" s="25">
        <f t="shared" si="4"/>
        <v>3651574.1729729255</v>
      </c>
      <c r="W10" s="24">
        <v>1708495.345217111</v>
      </c>
      <c r="X10" s="55">
        <v>358334</v>
      </c>
      <c r="Y10" s="55">
        <v>1584744.8277558142</v>
      </c>
      <c r="Z10" s="25">
        <f t="shared" si="5"/>
        <v>3651574.172972925</v>
      </c>
      <c r="AA10" s="24">
        <v>1315178.1100155734</v>
      </c>
      <c r="AB10" s="24">
        <v>320282.21283853997</v>
      </c>
      <c r="AC10" s="24">
        <v>1682888.2903341567</v>
      </c>
      <c r="AD10" s="24">
        <v>149913.547687858</v>
      </c>
      <c r="AE10" s="24">
        <v>183312.012096799</v>
      </c>
      <c r="AF10" s="25">
        <f t="shared" si="6"/>
        <v>3651574.172972927</v>
      </c>
      <c r="AG10" s="24">
        <v>3045250.5123305684</v>
      </c>
      <c r="AH10" s="24">
        <v>606323.660642358</v>
      </c>
      <c r="AI10" s="25">
        <f t="shared" si="7"/>
        <v>3651574.1729729264</v>
      </c>
      <c r="AJ10" s="22">
        <v>0</v>
      </c>
      <c r="AK10" s="22">
        <v>451087.404707727</v>
      </c>
      <c r="AL10" s="22">
        <v>1040894.1133459543</v>
      </c>
      <c r="AM10" s="22">
        <v>2159592.6549192443</v>
      </c>
      <c r="AN10" s="25">
        <f t="shared" si="8"/>
        <v>3651574.172972926</v>
      </c>
      <c r="AO10" s="132"/>
    </row>
    <row r="11" spans="1:41" s="49" customFormat="1" ht="15">
      <c r="A11" s="52">
        <v>41729</v>
      </c>
      <c r="B11" s="25">
        <f t="shared" si="0"/>
        <v>3671553.261440738</v>
      </c>
      <c r="C11" s="53">
        <v>833049.7301618401</v>
      </c>
      <c r="D11" s="53">
        <v>1156722.5130151398</v>
      </c>
      <c r="E11" s="53">
        <v>51599.597719955986</v>
      </c>
      <c r="F11" s="53">
        <v>1629540.5263310361</v>
      </c>
      <c r="G11" s="54">
        <v>640.894212766</v>
      </c>
      <c r="H11" s="25">
        <f t="shared" si="1"/>
        <v>3671553.261440738</v>
      </c>
      <c r="I11" s="22">
        <v>3610456.7814852907</v>
      </c>
      <c r="J11" s="22">
        <v>61096.47995544399</v>
      </c>
      <c r="K11" s="21">
        <f t="shared" si="2"/>
        <v>3671553.261440735</v>
      </c>
      <c r="L11" s="24">
        <v>3508548.502793732</v>
      </c>
      <c r="M11" s="24">
        <v>163004.758647004</v>
      </c>
      <c r="N11" s="21">
        <f t="shared" si="3"/>
        <v>3671553.2614407362</v>
      </c>
      <c r="O11" s="24">
        <v>562886.4402482245</v>
      </c>
      <c r="P11" s="24">
        <v>208435.0066334642</v>
      </c>
      <c r="Q11" s="24">
        <v>321082.6804923043</v>
      </c>
      <c r="R11" s="24">
        <v>309634.21203657496</v>
      </c>
      <c r="S11" s="24">
        <v>295026.3573231279</v>
      </c>
      <c r="T11" s="24">
        <v>356804.6687570819</v>
      </c>
      <c r="U11" s="24">
        <v>1617683.8959499614</v>
      </c>
      <c r="V11" s="25">
        <f t="shared" si="4"/>
        <v>3671553.261440739</v>
      </c>
      <c r="W11" s="24">
        <v>1697064.6967336962</v>
      </c>
      <c r="X11" s="55">
        <v>358526</v>
      </c>
      <c r="Y11" s="55">
        <v>1615962.564707044</v>
      </c>
      <c r="Z11" s="25">
        <f t="shared" si="5"/>
        <v>3671553.26144074</v>
      </c>
      <c r="AA11" s="24">
        <v>1331925.3273828244</v>
      </c>
      <c r="AB11" s="24">
        <v>332167.4352921978</v>
      </c>
      <c r="AC11" s="24">
        <v>1675289.9185484434</v>
      </c>
      <c r="AD11" s="24">
        <v>150476.245998115</v>
      </c>
      <c r="AE11" s="24">
        <v>181694.33421915802</v>
      </c>
      <c r="AF11" s="25">
        <f t="shared" si="6"/>
        <v>3671553.2614407386</v>
      </c>
      <c r="AG11" s="24">
        <v>3079456.3558323323</v>
      </c>
      <c r="AH11" s="24">
        <v>592096.9056083981</v>
      </c>
      <c r="AI11" s="25">
        <f t="shared" si="7"/>
        <v>3671553.2614407307</v>
      </c>
      <c r="AJ11" s="22">
        <v>0</v>
      </c>
      <c r="AK11" s="22">
        <v>457750.7494843075</v>
      </c>
      <c r="AL11" s="22">
        <v>1052062.1841362051</v>
      </c>
      <c r="AM11" s="22">
        <v>2161740.327820227</v>
      </c>
      <c r="AN11" s="25">
        <f t="shared" si="8"/>
        <v>3671553.2614407395</v>
      </c>
      <c r="AO11" s="132"/>
    </row>
    <row r="12" spans="1:41" s="49" customFormat="1" ht="15">
      <c r="A12" s="52">
        <v>41759</v>
      </c>
      <c r="B12" s="25">
        <f t="shared" si="0"/>
        <v>3749915.3579210374</v>
      </c>
      <c r="C12" s="53">
        <v>868116.8375631634</v>
      </c>
      <c r="D12" s="53">
        <v>1165861.3727738813</v>
      </c>
      <c r="E12" s="53">
        <v>66522.38846749399</v>
      </c>
      <c r="F12" s="53">
        <v>1648803.801921601</v>
      </c>
      <c r="G12" s="54">
        <v>610.9571948980002</v>
      </c>
      <c r="H12" s="25">
        <f t="shared" si="1"/>
        <v>3749915.3579210374</v>
      </c>
      <c r="I12" s="22">
        <v>3687169.1294733686</v>
      </c>
      <c r="J12" s="22">
        <v>62746.228447677044</v>
      </c>
      <c r="K12" s="21">
        <f t="shared" si="2"/>
        <v>3749915.3579210457</v>
      </c>
      <c r="L12" s="24">
        <v>3580904.7835591207</v>
      </c>
      <c r="M12" s="24">
        <v>169010.57436192097</v>
      </c>
      <c r="N12" s="21">
        <f t="shared" si="3"/>
        <v>3749915.3579210415</v>
      </c>
      <c r="O12" s="24">
        <v>571240.8692153378</v>
      </c>
      <c r="P12" s="24">
        <v>210275.8175806601</v>
      </c>
      <c r="Q12" s="24">
        <v>322829.83410177595</v>
      </c>
      <c r="R12" s="24">
        <v>313380.54401224613</v>
      </c>
      <c r="S12" s="24">
        <v>297813.6839117639</v>
      </c>
      <c r="T12" s="24">
        <v>361124.42699173087</v>
      </c>
      <c r="U12" s="24">
        <v>1673250.182107524</v>
      </c>
      <c r="V12" s="25">
        <f t="shared" si="4"/>
        <v>3749915.3579210388</v>
      </c>
      <c r="W12" s="24">
        <v>1715540.748821784</v>
      </c>
      <c r="X12" s="55">
        <v>362692</v>
      </c>
      <c r="Y12" s="55">
        <v>1671682.6090992552</v>
      </c>
      <c r="Z12" s="25">
        <f t="shared" si="5"/>
        <v>3749915.357921039</v>
      </c>
      <c r="AA12" s="24">
        <v>1368949.0466263765</v>
      </c>
      <c r="AB12" s="24">
        <v>355805.5226479133</v>
      </c>
      <c r="AC12" s="24">
        <v>1701866.3961161908</v>
      </c>
      <c r="AD12" s="24">
        <v>147819.5103392331</v>
      </c>
      <c r="AE12" s="24">
        <v>175474.88219132708</v>
      </c>
      <c r="AF12" s="25">
        <f t="shared" si="6"/>
        <v>3749915.3579210406</v>
      </c>
      <c r="AG12" s="24">
        <v>3153224.7197439736</v>
      </c>
      <c r="AH12" s="24">
        <v>596690.6381770707</v>
      </c>
      <c r="AI12" s="25">
        <f t="shared" si="7"/>
        <v>3749915.3579210443</v>
      </c>
      <c r="AJ12" s="22">
        <v>0</v>
      </c>
      <c r="AK12" s="22">
        <v>476766.42829002126</v>
      </c>
      <c r="AL12" s="22">
        <v>1060128.896294536</v>
      </c>
      <c r="AM12" s="22">
        <v>2213020.033336482</v>
      </c>
      <c r="AN12" s="25">
        <f t="shared" si="8"/>
        <v>3749915.357921039</v>
      </c>
      <c r="AO12" s="132"/>
    </row>
    <row r="13" spans="1:41" s="49" customFormat="1" ht="15">
      <c r="A13" s="52">
        <v>41790</v>
      </c>
      <c r="B13" s="25">
        <f t="shared" si="0"/>
        <v>3822525.1904027946</v>
      </c>
      <c r="C13" s="53">
        <v>910484.7985397486</v>
      </c>
      <c r="D13" s="53">
        <v>1157039.071271117</v>
      </c>
      <c r="E13" s="53">
        <v>67649.666530007</v>
      </c>
      <c r="F13" s="53">
        <v>1685764.778746413</v>
      </c>
      <c r="G13" s="54">
        <v>1586.875315509</v>
      </c>
      <c r="H13" s="25">
        <f t="shared" si="1"/>
        <v>3822525.1904027946</v>
      </c>
      <c r="I13" s="22">
        <v>3754144.8422100795</v>
      </c>
      <c r="J13" s="22">
        <v>68380.348192718</v>
      </c>
      <c r="K13" s="21">
        <f t="shared" si="2"/>
        <v>3822525.1904027974</v>
      </c>
      <c r="L13" s="24">
        <v>3650685.004866128</v>
      </c>
      <c r="M13" s="24">
        <v>171840.1855366671</v>
      </c>
      <c r="N13" s="21">
        <f t="shared" si="3"/>
        <v>3822525.190402795</v>
      </c>
      <c r="O13" s="24">
        <v>566381.9658846932</v>
      </c>
      <c r="P13" s="24">
        <v>209841.30681994802</v>
      </c>
      <c r="Q13" s="24">
        <v>324170.4717008601</v>
      </c>
      <c r="R13" s="24">
        <v>315304.13218883483</v>
      </c>
      <c r="S13" s="24">
        <v>301827.5319778139</v>
      </c>
      <c r="T13" s="24">
        <v>364481.96839076973</v>
      </c>
      <c r="U13" s="24">
        <v>1740517.8134398723</v>
      </c>
      <c r="V13" s="25">
        <f t="shared" si="4"/>
        <v>3822525.1904027923</v>
      </c>
      <c r="W13" s="24">
        <v>1717525.408572151</v>
      </c>
      <c r="X13" s="55">
        <v>367120</v>
      </c>
      <c r="Y13" s="55">
        <v>1737879.781830643</v>
      </c>
      <c r="Z13" s="25">
        <f t="shared" si="5"/>
        <v>3822525.190402794</v>
      </c>
      <c r="AA13" s="24">
        <v>1387196.680091718</v>
      </c>
      <c r="AB13" s="24">
        <v>372397.4371559511</v>
      </c>
      <c r="AC13" s="24">
        <v>1729056.1340906953</v>
      </c>
      <c r="AD13" s="24">
        <v>146712.668367521</v>
      </c>
      <c r="AE13" s="24">
        <v>187162.27069691304</v>
      </c>
      <c r="AF13" s="25">
        <f t="shared" si="6"/>
        <v>3822525.1904027984</v>
      </c>
      <c r="AG13" s="24">
        <v>3180997.8521065656</v>
      </c>
      <c r="AH13" s="24">
        <v>641527.3382962277</v>
      </c>
      <c r="AI13" s="25">
        <f t="shared" si="7"/>
        <v>3822525.190402793</v>
      </c>
      <c r="AJ13" s="22">
        <v>0</v>
      </c>
      <c r="AK13" s="22">
        <v>495065.69172655896</v>
      </c>
      <c r="AL13" s="22">
        <v>1080385.5967778368</v>
      </c>
      <c r="AM13" s="22">
        <v>2247073.901898398</v>
      </c>
      <c r="AN13" s="25">
        <f t="shared" si="8"/>
        <v>3822525.1904027937</v>
      </c>
      <c r="AO13" s="132"/>
    </row>
    <row r="14" spans="1:41" s="49" customFormat="1" ht="15">
      <c r="A14" s="52">
        <v>41820</v>
      </c>
      <c r="B14" s="25">
        <f t="shared" si="0"/>
        <v>3893057.4047722286</v>
      </c>
      <c r="C14" s="53">
        <v>934416.5396833887</v>
      </c>
      <c r="D14" s="53">
        <v>1168743.352430332</v>
      </c>
      <c r="E14" s="53">
        <v>64727.820845834976</v>
      </c>
      <c r="F14" s="53">
        <v>1723669.7713495458</v>
      </c>
      <c r="G14" s="54">
        <v>1499.9204631270002</v>
      </c>
      <c r="H14" s="25">
        <f t="shared" si="1"/>
        <v>3893057.4047722286</v>
      </c>
      <c r="I14" s="22">
        <v>3824026.5372661827</v>
      </c>
      <c r="J14" s="22">
        <v>69030.86750604498</v>
      </c>
      <c r="K14" s="21">
        <f t="shared" si="2"/>
        <v>3893057.4047722276</v>
      </c>
      <c r="L14" s="24">
        <v>3719985.154253018</v>
      </c>
      <c r="M14" s="24">
        <v>173072.25051921004</v>
      </c>
      <c r="N14" s="21">
        <f t="shared" si="3"/>
        <v>3893057.404772228</v>
      </c>
      <c r="O14" s="24">
        <v>564315.5519431287</v>
      </c>
      <c r="P14" s="24">
        <v>210794.17727167287</v>
      </c>
      <c r="Q14" s="24">
        <v>327490.42307603214</v>
      </c>
      <c r="R14" s="24">
        <v>320338.437973825</v>
      </c>
      <c r="S14" s="24">
        <v>309459.991673453</v>
      </c>
      <c r="T14" s="24">
        <v>376101.0704423903</v>
      </c>
      <c r="U14" s="24">
        <v>1784557.7523917265</v>
      </c>
      <c r="V14" s="25">
        <f t="shared" si="4"/>
        <v>3893057.4047722286</v>
      </c>
      <c r="W14" s="24">
        <v>1732398.5819381122</v>
      </c>
      <c r="X14" s="55">
        <v>378586</v>
      </c>
      <c r="Y14" s="55">
        <v>1782072.8228341162</v>
      </c>
      <c r="Z14" s="25">
        <f t="shared" si="5"/>
        <v>3893057.4047722286</v>
      </c>
      <c r="AA14" s="24">
        <v>1422133.9084441278</v>
      </c>
      <c r="AB14" s="24">
        <v>391772.3052986379</v>
      </c>
      <c r="AC14" s="24">
        <v>1749760.8772297162</v>
      </c>
      <c r="AD14" s="24">
        <v>148559.80994235096</v>
      </c>
      <c r="AE14" s="24">
        <v>180830.50385739794</v>
      </c>
      <c r="AF14" s="25">
        <f t="shared" si="6"/>
        <v>3893057.404772231</v>
      </c>
      <c r="AG14" s="24">
        <v>3264441.2950664805</v>
      </c>
      <c r="AH14" s="24">
        <v>628616.1097057459</v>
      </c>
      <c r="AI14" s="25">
        <f t="shared" si="7"/>
        <v>3893057.4047722267</v>
      </c>
      <c r="AJ14" s="22">
        <v>0</v>
      </c>
      <c r="AK14" s="22">
        <v>513790.5328961402</v>
      </c>
      <c r="AL14" s="22">
        <v>1096739.0626416402</v>
      </c>
      <c r="AM14" s="22">
        <v>2282527.8092344482</v>
      </c>
      <c r="AN14" s="25">
        <f t="shared" si="8"/>
        <v>3893057.4047722286</v>
      </c>
      <c r="AO14" s="132"/>
    </row>
    <row r="15" spans="1:41" s="49" customFormat="1" ht="15">
      <c r="A15" s="52">
        <v>41851</v>
      </c>
      <c r="B15" s="25">
        <f t="shared" si="0"/>
        <v>3832171.4402701994</v>
      </c>
      <c r="C15" s="53">
        <v>822599.3021804254</v>
      </c>
      <c r="D15" s="53">
        <v>1205447.3716578586</v>
      </c>
      <c r="E15" s="53">
        <v>53516.62006524099</v>
      </c>
      <c r="F15" s="53">
        <v>1749033.4096007629</v>
      </c>
      <c r="G15" s="54">
        <v>1574.736765912</v>
      </c>
      <c r="H15" s="25">
        <f t="shared" si="1"/>
        <v>3832171.4402701994</v>
      </c>
      <c r="I15" s="22">
        <v>3776376.50117891</v>
      </c>
      <c r="J15" s="22">
        <v>55794.93909128501</v>
      </c>
      <c r="K15" s="21">
        <f t="shared" si="2"/>
        <v>3832171.4402701952</v>
      </c>
      <c r="L15" s="24">
        <v>3657159.9127442045</v>
      </c>
      <c r="M15" s="24">
        <v>175011.52752599405</v>
      </c>
      <c r="N15" s="21">
        <f t="shared" si="3"/>
        <v>3832171.4402701985</v>
      </c>
      <c r="O15" s="24">
        <v>602319.1776544882</v>
      </c>
      <c r="P15" s="24">
        <v>218057.97235143514</v>
      </c>
      <c r="Q15" s="24">
        <v>334006.53165975504</v>
      </c>
      <c r="R15" s="24">
        <v>323367.6967451379</v>
      </c>
      <c r="S15" s="24">
        <v>311392.10999903316</v>
      </c>
      <c r="T15" s="24">
        <v>372943.598591013</v>
      </c>
      <c r="U15" s="24">
        <v>1670084.3532693372</v>
      </c>
      <c r="V15" s="25">
        <f t="shared" si="4"/>
        <v>3832171.4402702</v>
      </c>
      <c r="W15" s="24">
        <v>1789143.4884098491</v>
      </c>
      <c r="X15" s="55">
        <v>374340</v>
      </c>
      <c r="Y15" s="55">
        <v>1668687.95186035</v>
      </c>
      <c r="Z15" s="25">
        <f t="shared" si="5"/>
        <v>3832171.440270199</v>
      </c>
      <c r="AA15" s="24">
        <v>1415078.7920302954</v>
      </c>
      <c r="AB15" s="24">
        <v>339627.4094012603</v>
      </c>
      <c r="AC15" s="24">
        <v>1758549.593395078</v>
      </c>
      <c r="AD15" s="24">
        <v>143089.82169380094</v>
      </c>
      <c r="AE15" s="24">
        <v>175825.82374976503</v>
      </c>
      <c r="AF15" s="25">
        <f t="shared" si="6"/>
        <v>3832171.4402701994</v>
      </c>
      <c r="AG15" s="24">
        <v>3210303.2035976723</v>
      </c>
      <c r="AH15" s="24">
        <v>621868.2366725246</v>
      </c>
      <c r="AI15" s="25">
        <f t="shared" si="7"/>
        <v>3832171.4402701966</v>
      </c>
      <c r="AJ15" s="22">
        <v>0</v>
      </c>
      <c r="AK15" s="22">
        <v>479396.70739660016</v>
      </c>
      <c r="AL15" s="22">
        <v>1071842.354205395</v>
      </c>
      <c r="AM15" s="22">
        <v>2280932.378668203</v>
      </c>
      <c r="AN15" s="25">
        <f t="shared" si="8"/>
        <v>3832171.4402701985</v>
      </c>
      <c r="AO15" s="132"/>
    </row>
    <row r="16" spans="1:41" s="49" customFormat="1" ht="15">
      <c r="A16" s="52">
        <v>41882</v>
      </c>
      <c r="B16" s="25">
        <f t="shared" si="0"/>
        <v>3913841.5065228296</v>
      </c>
      <c r="C16" s="53">
        <v>867113.0783353939</v>
      </c>
      <c r="D16" s="53">
        <v>1194904.0208986632</v>
      </c>
      <c r="E16" s="53">
        <v>60446.376948029974</v>
      </c>
      <c r="F16" s="53">
        <v>1789122.4582538283</v>
      </c>
      <c r="G16" s="54">
        <v>2255.572086914</v>
      </c>
      <c r="H16" s="25">
        <f t="shared" si="1"/>
        <v>3913841.5065228296</v>
      </c>
      <c r="I16" s="22">
        <v>3846059.671824768</v>
      </c>
      <c r="J16" s="22">
        <v>67781.83469806597</v>
      </c>
      <c r="K16" s="21">
        <f t="shared" si="2"/>
        <v>3913841.5065228343</v>
      </c>
      <c r="L16" s="24">
        <v>3733646.489716663</v>
      </c>
      <c r="M16" s="24">
        <v>180195.01680617197</v>
      </c>
      <c r="N16" s="21">
        <f t="shared" si="3"/>
        <v>3913841.506522835</v>
      </c>
      <c r="O16" s="24">
        <v>583984.201387342</v>
      </c>
      <c r="P16" s="24">
        <v>217612.48704829323</v>
      </c>
      <c r="Q16" s="24">
        <v>336578.7214259931</v>
      </c>
      <c r="R16" s="24">
        <v>329253.5681342669</v>
      </c>
      <c r="S16" s="24">
        <v>317003.676910792</v>
      </c>
      <c r="T16" s="24">
        <v>379188.80320087104</v>
      </c>
      <c r="U16" s="24">
        <v>1750220.048415274</v>
      </c>
      <c r="V16" s="25">
        <f t="shared" si="4"/>
        <v>3913841.506522832</v>
      </c>
      <c r="W16" s="24">
        <v>1784432.654906687</v>
      </c>
      <c r="X16" s="55">
        <v>381858</v>
      </c>
      <c r="Y16" s="55">
        <v>1747550.8516161442</v>
      </c>
      <c r="Z16" s="25">
        <f t="shared" si="5"/>
        <v>3913841.5065228315</v>
      </c>
      <c r="AA16" s="24">
        <v>1451731.7546933643</v>
      </c>
      <c r="AB16" s="24">
        <v>362831.4357533361</v>
      </c>
      <c r="AC16" s="24">
        <v>1772771.7439355156</v>
      </c>
      <c r="AD16" s="24">
        <v>145116.47334087806</v>
      </c>
      <c r="AE16" s="24">
        <v>181390.098799736</v>
      </c>
      <c r="AF16" s="25">
        <f t="shared" si="6"/>
        <v>3913841.5065228306</v>
      </c>
      <c r="AG16" s="24">
        <v>3282423.3299245993</v>
      </c>
      <c r="AH16" s="24">
        <v>631418.176598232</v>
      </c>
      <c r="AI16" s="25">
        <f t="shared" si="7"/>
        <v>3913841.5065228315</v>
      </c>
      <c r="AJ16" s="22">
        <v>0</v>
      </c>
      <c r="AK16" s="22">
        <v>494568.0238103622</v>
      </c>
      <c r="AL16" s="22">
        <v>1094597.8942009504</v>
      </c>
      <c r="AM16" s="22">
        <v>2324675.588511519</v>
      </c>
      <c r="AN16" s="25">
        <f t="shared" si="8"/>
        <v>3913841.5065228315</v>
      </c>
      <c r="AO16" s="132"/>
    </row>
    <row r="17" spans="1:41" s="49" customFormat="1" ht="15">
      <c r="A17" s="52">
        <v>41912</v>
      </c>
      <c r="B17" s="25">
        <f t="shared" si="0"/>
        <v>4066909.4096339727</v>
      </c>
      <c r="C17" s="53">
        <v>939250.7980379486</v>
      </c>
      <c r="D17" s="53">
        <v>1207884.1035393542</v>
      </c>
      <c r="E17" s="53">
        <v>78640.52010190298</v>
      </c>
      <c r="F17" s="53">
        <v>1838806.4459953506</v>
      </c>
      <c r="G17" s="54">
        <v>2327.5419594160003</v>
      </c>
      <c r="H17" s="25">
        <f t="shared" si="1"/>
        <v>4066909.4096339727</v>
      </c>
      <c r="I17" s="22">
        <v>3986569.264289787</v>
      </c>
      <c r="J17" s="22">
        <v>80340.14534418698</v>
      </c>
      <c r="K17" s="21">
        <f t="shared" si="2"/>
        <v>4066909.409633974</v>
      </c>
      <c r="L17" s="24">
        <v>3882906.7671762896</v>
      </c>
      <c r="M17" s="24">
        <v>184002.64245767894</v>
      </c>
      <c r="N17" s="21">
        <f t="shared" si="3"/>
        <v>4066909.4096339685</v>
      </c>
      <c r="O17" s="24">
        <v>585940.9973161712</v>
      </c>
      <c r="P17" s="24">
        <v>217902.65851430703</v>
      </c>
      <c r="Q17" s="24">
        <v>338316.148473159</v>
      </c>
      <c r="R17" s="24">
        <v>333333.4364269151</v>
      </c>
      <c r="S17" s="24">
        <v>322567.73800734815</v>
      </c>
      <c r="T17" s="24">
        <v>387340.4610752557</v>
      </c>
      <c r="U17" s="24">
        <v>1881507.969820816</v>
      </c>
      <c r="V17" s="25">
        <f t="shared" si="4"/>
        <v>4066909.409633972</v>
      </c>
      <c r="W17" s="24">
        <v>1798060.9787379</v>
      </c>
      <c r="X17" s="55">
        <v>391646</v>
      </c>
      <c r="Y17" s="55">
        <v>1877202.430896073</v>
      </c>
      <c r="Z17" s="25">
        <f t="shared" si="5"/>
        <v>4066909.409633973</v>
      </c>
      <c r="AA17" s="24">
        <v>1508084.4291368108</v>
      </c>
      <c r="AB17" s="24">
        <v>411855.1102025919</v>
      </c>
      <c r="AC17" s="24">
        <v>1811663.5879199847</v>
      </c>
      <c r="AD17" s="24">
        <v>150780.58253190297</v>
      </c>
      <c r="AE17" s="24">
        <v>184525.69984268007</v>
      </c>
      <c r="AF17" s="25">
        <f t="shared" si="6"/>
        <v>4066909.409633971</v>
      </c>
      <c r="AG17" s="24">
        <v>3406860.11780668</v>
      </c>
      <c r="AH17" s="24">
        <v>660049.2918272904</v>
      </c>
      <c r="AI17" s="25">
        <f t="shared" si="7"/>
        <v>4066909.4096339704</v>
      </c>
      <c r="AJ17" s="22">
        <v>0</v>
      </c>
      <c r="AK17" s="22">
        <v>542895.8564484373</v>
      </c>
      <c r="AL17" s="22">
        <v>1129526.1876070488</v>
      </c>
      <c r="AM17" s="22">
        <v>2394487.3655784866</v>
      </c>
      <c r="AN17" s="25">
        <f t="shared" si="8"/>
        <v>4066909.4096339727</v>
      </c>
      <c r="AO17" s="132"/>
    </row>
    <row r="18" spans="1:41" s="49" customFormat="1" ht="15">
      <c r="A18" s="52">
        <v>41943</v>
      </c>
      <c r="B18" s="25">
        <f t="shared" si="0"/>
        <v>4087618.354432287</v>
      </c>
      <c r="C18" s="53">
        <v>944176.7011314537</v>
      </c>
      <c r="D18" s="53">
        <v>1203751.9397781396</v>
      </c>
      <c r="E18" s="53">
        <v>82731.30052963099</v>
      </c>
      <c r="F18" s="53">
        <v>1853902.743391147</v>
      </c>
      <c r="G18" s="54">
        <v>3055.6696019160004</v>
      </c>
      <c r="H18" s="25">
        <f t="shared" si="1"/>
        <v>4087618.354432287</v>
      </c>
      <c r="I18" s="22">
        <v>4001372.908206593</v>
      </c>
      <c r="J18" s="22">
        <v>86245.44622569397</v>
      </c>
      <c r="K18" s="21">
        <f t="shared" si="2"/>
        <v>4087618.3544322867</v>
      </c>
      <c r="L18" s="24">
        <v>3899427.8493686295</v>
      </c>
      <c r="M18" s="24">
        <v>188190.50506366207</v>
      </c>
      <c r="N18" s="21">
        <f t="shared" si="3"/>
        <v>4087618.3544322914</v>
      </c>
      <c r="O18" s="24">
        <v>590828.2421323602</v>
      </c>
      <c r="P18" s="24">
        <v>219540.38559376515</v>
      </c>
      <c r="Q18" s="24">
        <v>338503.4975774902</v>
      </c>
      <c r="R18" s="24">
        <v>328905.06726487714</v>
      </c>
      <c r="S18" s="24">
        <v>318149.53853924497</v>
      </c>
      <c r="T18" s="24">
        <v>391953.2148746648</v>
      </c>
      <c r="U18" s="24">
        <v>1899738.4084498864</v>
      </c>
      <c r="V18" s="25">
        <f t="shared" si="4"/>
        <v>4087618.3544322886</v>
      </c>
      <c r="W18" s="24">
        <v>1795926.7311077372</v>
      </c>
      <c r="X18" s="55">
        <v>397436</v>
      </c>
      <c r="Y18" s="55">
        <v>1894255.6233245512</v>
      </c>
      <c r="Z18" s="25">
        <f t="shared" si="5"/>
        <v>4087618.354432288</v>
      </c>
      <c r="AA18" s="24">
        <v>1510019.7782628906</v>
      </c>
      <c r="AB18" s="24">
        <v>408692.95205756166</v>
      </c>
      <c r="AC18" s="24">
        <v>1819683.6057799994</v>
      </c>
      <c r="AD18" s="24">
        <v>161017.44724403496</v>
      </c>
      <c r="AE18" s="24">
        <v>188204.57108780098</v>
      </c>
      <c r="AF18" s="25">
        <f t="shared" si="6"/>
        <v>4087618.3544322876</v>
      </c>
      <c r="AG18" s="24">
        <v>3428871.3237443846</v>
      </c>
      <c r="AH18" s="24">
        <v>658747.0306879045</v>
      </c>
      <c r="AI18" s="25">
        <f t="shared" si="7"/>
        <v>4087618.354432289</v>
      </c>
      <c r="AJ18" s="22">
        <v>0</v>
      </c>
      <c r="AK18" s="22">
        <v>549182.8532065852</v>
      </c>
      <c r="AL18" s="22">
        <v>1138752.2924250455</v>
      </c>
      <c r="AM18" s="22">
        <v>2399683.208800659</v>
      </c>
      <c r="AN18" s="25">
        <f t="shared" si="8"/>
        <v>4087618.3544322895</v>
      </c>
      <c r="AO18" s="132"/>
    </row>
    <row r="19" spans="1:41" s="49" customFormat="1" ht="15">
      <c r="A19" s="52">
        <v>41973</v>
      </c>
      <c r="B19" s="25">
        <f t="shared" si="0"/>
        <v>4127436.035521569</v>
      </c>
      <c r="C19" s="53">
        <v>958725.7747639465</v>
      </c>
      <c r="D19" s="53">
        <v>1220498.0338401536</v>
      </c>
      <c r="E19" s="53">
        <v>74773.34795661298</v>
      </c>
      <c r="F19" s="53">
        <v>1870272.5418152758</v>
      </c>
      <c r="G19" s="54">
        <v>3166.3371455800007</v>
      </c>
      <c r="H19" s="25">
        <f t="shared" si="1"/>
        <v>4127436.035521569</v>
      </c>
      <c r="I19" s="22">
        <v>4044651.2388070626</v>
      </c>
      <c r="J19" s="22">
        <v>82784.79671450595</v>
      </c>
      <c r="K19" s="21">
        <f t="shared" si="2"/>
        <v>4127436.0355215687</v>
      </c>
      <c r="L19" s="24">
        <v>3939325.6714939</v>
      </c>
      <c r="M19" s="24">
        <v>188110.36402767204</v>
      </c>
      <c r="N19" s="21">
        <f t="shared" si="3"/>
        <v>4127436.035521572</v>
      </c>
      <c r="O19" s="24">
        <v>592108.0061535339</v>
      </c>
      <c r="P19" s="24">
        <v>221099.2884572879</v>
      </c>
      <c r="Q19" s="24">
        <v>341800.4956797919</v>
      </c>
      <c r="R19" s="24">
        <v>333153.7911819918</v>
      </c>
      <c r="S19" s="24">
        <v>323431.76763840305</v>
      </c>
      <c r="T19" s="24">
        <v>404666.05818352586</v>
      </c>
      <c r="U19" s="24">
        <v>1911176.6282270334</v>
      </c>
      <c r="V19" s="25">
        <f t="shared" si="4"/>
        <v>4127436.035521568</v>
      </c>
      <c r="W19" s="24">
        <v>1811593.3491110092</v>
      </c>
      <c r="X19" s="55">
        <v>409680</v>
      </c>
      <c r="Y19" s="55">
        <v>1906162.686410559</v>
      </c>
      <c r="Z19" s="25">
        <f t="shared" si="5"/>
        <v>4127436.0355215687</v>
      </c>
      <c r="AA19" s="24">
        <v>1531909.9358486305</v>
      </c>
      <c r="AB19" s="24">
        <v>405105.4381466599</v>
      </c>
      <c r="AC19" s="24">
        <v>1831749.234458033</v>
      </c>
      <c r="AD19" s="24">
        <v>164172.1924160269</v>
      </c>
      <c r="AE19" s="24">
        <v>194499.23465221695</v>
      </c>
      <c r="AF19" s="25">
        <f t="shared" si="6"/>
        <v>4127436.035521567</v>
      </c>
      <c r="AG19" s="24">
        <v>3464944.9500399907</v>
      </c>
      <c r="AH19" s="24">
        <v>662491.0854815814</v>
      </c>
      <c r="AI19" s="25">
        <f t="shared" si="7"/>
        <v>4127436.035521572</v>
      </c>
      <c r="AJ19" s="22">
        <v>0</v>
      </c>
      <c r="AK19" s="22">
        <v>549094.1460669404</v>
      </c>
      <c r="AL19" s="22">
        <v>1152983.253557527</v>
      </c>
      <c r="AM19" s="22">
        <v>2425358.635897101</v>
      </c>
      <c r="AN19" s="25">
        <f t="shared" si="8"/>
        <v>4127436.0355215683</v>
      </c>
      <c r="AO19" s="132"/>
    </row>
    <row r="20" spans="1:41" s="49" customFormat="1" ht="15">
      <c r="A20" s="52">
        <v>42004</v>
      </c>
      <c r="B20" s="25">
        <f t="shared" si="0"/>
        <v>4168558.3077707086</v>
      </c>
      <c r="C20" s="53">
        <v>912624.8892916578</v>
      </c>
      <c r="D20" s="53">
        <v>1287417.5192992385</v>
      </c>
      <c r="E20" s="53">
        <v>69827.20037852901</v>
      </c>
      <c r="F20" s="53">
        <v>1895485.2172466654</v>
      </c>
      <c r="G20" s="54">
        <v>3203.4815546180002</v>
      </c>
      <c r="H20" s="25">
        <f t="shared" si="1"/>
        <v>4168558.3077707086</v>
      </c>
      <c r="I20" s="22">
        <v>4104698.800325935</v>
      </c>
      <c r="J20" s="22">
        <v>63859.50744477696</v>
      </c>
      <c r="K20" s="21">
        <f t="shared" si="2"/>
        <v>4168558.307770712</v>
      </c>
      <c r="L20" s="24">
        <v>3978292.6485180706</v>
      </c>
      <c r="M20" s="24">
        <v>190265.65925263808</v>
      </c>
      <c r="N20" s="21">
        <f t="shared" si="3"/>
        <v>4168558.3077707086</v>
      </c>
      <c r="O20" s="24">
        <v>617877.4763175405</v>
      </c>
      <c r="P20" s="24">
        <v>230108.45785273812</v>
      </c>
      <c r="Q20" s="24">
        <v>355826.69452046003</v>
      </c>
      <c r="R20" s="24">
        <v>346937.691108898</v>
      </c>
      <c r="S20" s="24">
        <v>338477.46600761404</v>
      </c>
      <c r="T20" s="24">
        <v>434037.22482252703</v>
      </c>
      <c r="U20" s="24">
        <v>1845293.2971409345</v>
      </c>
      <c r="V20" s="25">
        <f t="shared" si="4"/>
        <v>4168558.3077707123</v>
      </c>
      <c r="W20" s="24">
        <v>1889227.78580725</v>
      </c>
      <c r="X20" s="55">
        <v>435794</v>
      </c>
      <c r="Y20" s="55">
        <v>1843536.521963462</v>
      </c>
      <c r="Z20" s="25">
        <f t="shared" si="5"/>
        <v>4168558.3077707123</v>
      </c>
      <c r="AA20" s="24">
        <v>1597602.4475125945</v>
      </c>
      <c r="AB20" s="24">
        <v>347112.1589403058</v>
      </c>
      <c r="AC20" s="24">
        <v>1868251.2060580421</v>
      </c>
      <c r="AD20" s="24">
        <v>167968.07510998903</v>
      </c>
      <c r="AE20" s="24">
        <v>187624.42014977903</v>
      </c>
      <c r="AF20" s="25">
        <f t="shared" si="6"/>
        <v>4168558.3077707104</v>
      </c>
      <c r="AG20" s="24">
        <v>3489137.8673592256</v>
      </c>
      <c r="AH20" s="24">
        <v>679420.4404114857</v>
      </c>
      <c r="AI20" s="25">
        <f t="shared" si="7"/>
        <v>4168558.3077707114</v>
      </c>
      <c r="AJ20" s="22">
        <v>0</v>
      </c>
      <c r="AK20" s="22">
        <v>521267.0363354195</v>
      </c>
      <c r="AL20" s="22">
        <v>1138871.457079273</v>
      </c>
      <c r="AM20" s="22">
        <v>2508419.8143560197</v>
      </c>
      <c r="AN20" s="25">
        <f t="shared" si="8"/>
        <v>4168558.3077707123</v>
      </c>
      <c r="AO20" s="132"/>
    </row>
    <row r="21" spans="1:41" s="49" customFormat="1" ht="15">
      <c r="A21" s="52">
        <v>42035</v>
      </c>
      <c r="B21" s="25">
        <f t="shared" si="0"/>
        <v>4168841.1216527084</v>
      </c>
      <c r="C21" s="53">
        <v>913240.3756649724</v>
      </c>
      <c r="D21" s="53">
        <v>1226049.5509294881</v>
      </c>
      <c r="E21" s="53">
        <v>71024.95927556997</v>
      </c>
      <c r="F21" s="53">
        <v>1954857.8206439475</v>
      </c>
      <c r="G21" s="54">
        <v>3668.4151387310003</v>
      </c>
      <c r="H21" s="25">
        <f t="shared" si="1"/>
        <v>4168841.1216527084</v>
      </c>
      <c r="I21" s="22">
        <v>4095780.004836673</v>
      </c>
      <c r="J21" s="22">
        <v>73061.1168160349</v>
      </c>
      <c r="K21" s="21">
        <f t="shared" si="2"/>
        <v>4168841.121652708</v>
      </c>
      <c r="L21" s="24">
        <v>3984311.0293464353</v>
      </c>
      <c r="M21" s="24">
        <v>184530.09230627195</v>
      </c>
      <c r="N21" s="21">
        <f t="shared" si="3"/>
        <v>4168841.1216527075</v>
      </c>
      <c r="O21" s="24">
        <v>599423.239550066</v>
      </c>
      <c r="P21" s="24">
        <v>227268.32253327395</v>
      </c>
      <c r="Q21" s="24">
        <v>351353.5110146111</v>
      </c>
      <c r="R21" s="24">
        <v>344646.467288191</v>
      </c>
      <c r="S21" s="24">
        <v>332676.5988120911</v>
      </c>
      <c r="T21" s="24">
        <v>426371.6738517872</v>
      </c>
      <c r="U21" s="24">
        <v>1887101.3086026893</v>
      </c>
      <c r="V21" s="25">
        <f t="shared" si="4"/>
        <v>4168841.12165271</v>
      </c>
      <c r="W21" s="24">
        <v>1855368.1391982331</v>
      </c>
      <c r="X21" s="55">
        <v>456866</v>
      </c>
      <c r="Y21" s="55">
        <v>1856606.9824544762</v>
      </c>
      <c r="Z21" s="25">
        <f t="shared" si="5"/>
        <v>4168841.1216527093</v>
      </c>
      <c r="AA21" s="24">
        <v>1557914.9543314287</v>
      </c>
      <c r="AB21" s="24">
        <v>366110.4099317415</v>
      </c>
      <c r="AC21" s="24">
        <v>1875969.7883252683</v>
      </c>
      <c r="AD21" s="24">
        <v>168926.88170291393</v>
      </c>
      <c r="AE21" s="24">
        <v>199919.08736135805</v>
      </c>
      <c r="AF21" s="25">
        <f t="shared" si="6"/>
        <v>4168841.1216527103</v>
      </c>
      <c r="AG21" s="24">
        <v>3463368.6401659027</v>
      </c>
      <c r="AH21" s="24">
        <v>705472.4814868071</v>
      </c>
      <c r="AI21" s="25">
        <f t="shared" si="7"/>
        <v>4168841.12165271</v>
      </c>
      <c r="AJ21" s="22">
        <v>0</v>
      </c>
      <c r="AK21" s="22">
        <v>530373.2919786465</v>
      </c>
      <c r="AL21" s="22">
        <v>1162498.2342653149</v>
      </c>
      <c r="AM21" s="22">
        <v>2475969.5954087465</v>
      </c>
      <c r="AN21" s="25">
        <f t="shared" si="8"/>
        <v>4168841.121652708</v>
      </c>
      <c r="AO21" s="132"/>
    </row>
    <row r="22" spans="1:41" s="49" customFormat="1" ht="15">
      <c r="A22" s="52">
        <v>42063</v>
      </c>
      <c r="B22" s="25">
        <f t="shared" si="0"/>
        <v>4222482.156434413</v>
      </c>
      <c r="C22" s="53">
        <v>924903.4340255044</v>
      </c>
      <c r="D22" s="53">
        <v>1219434.5763515267</v>
      </c>
      <c r="E22" s="53">
        <v>78142.27777731602</v>
      </c>
      <c r="F22" s="53">
        <v>1995397.456586449</v>
      </c>
      <c r="G22" s="54">
        <v>4604.411693618</v>
      </c>
      <c r="H22" s="25">
        <f t="shared" si="1"/>
        <v>4222482.156434413</v>
      </c>
      <c r="I22" s="22">
        <v>4141826.2219005274</v>
      </c>
      <c r="J22" s="22">
        <v>80655.93453388898</v>
      </c>
      <c r="K22" s="21">
        <f t="shared" si="2"/>
        <v>4222482.156434417</v>
      </c>
      <c r="L22" s="24">
        <v>4036907.080134129</v>
      </c>
      <c r="M22" s="24">
        <v>185575.0763002861</v>
      </c>
      <c r="N22" s="21">
        <f t="shared" si="3"/>
        <v>4222482.156434415</v>
      </c>
      <c r="O22" s="24">
        <v>599632.6148122979</v>
      </c>
      <c r="P22" s="24">
        <v>227362.55704418797</v>
      </c>
      <c r="Q22" s="24">
        <v>350580.8815409522</v>
      </c>
      <c r="R22" s="24">
        <v>343076.49502437504</v>
      </c>
      <c r="S22" s="24">
        <v>332353.986353314</v>
      </c>
      <c r="T22" s="24">
        <v>427683.2240418041</v>
      </c>
      <c r="U22" s="24">
        <v>1941792.3976174833</v>
      </c>
      <c r="V22" s="25">
        <f t="shared" si="4"/>
        <v>4222482.156434415</v>
      </c>
      <c r="W22" s="24">
        <v>1853006.5347751272</v>
      </c>
      <c r="X22" s="55">
        <v>457382</v>
      </c>
      <c r="Y22" s="55">
        <v>1912093.621659287</v>
      </c>
      <c r="Z22" s="25">
        <f t="shared" si="5"/>
        <v>4222482.156434414</v>
      </c>
      <c r="AA22" s="24">
        <v>1592112.793347795</v>
      </c>
      <c r="AB22" s="24">
        <v>377448.25413800013</v>
      </c>
      <c r="AC22" s="24">
        <v>1877994.7480481844</v>
      </c>
      <c r="AD22" s="24">
        <v>173469.2599388231</v>
      </c>
      <c r="AE22" s="24">
        <v>201457.100961613</v>
      </c>
      <c r="AF22" s="25">
        <f t="shared" si="6"/>
        <v>4222482.156434415</v>
      </c>
      <c r="AG22" s="24">
        <v>3513415.238283116</v>
      </c>
      <c r="AH22" s="24">
        <v>709066.9181513009</v>
      </c>
      <c r="AI22" s="25">
        <f t="shared" si="7"/>
        <v>4222482.156434417</v>
      </c>
      <c r="AJ22" s="22">
        <v>0</v>
      </c>
      <c r="AK22" s="22">
        <v>536784.9601869468</v>
      </c>
      <c r="AL22" s="22">
        <v>1178170.0382495457</v>
      </c>
      <c r="AM22" s="22">
        <v>2507527.157997921</v>
      </c>
      <c r="AN22" s="25">
        <f t="shared" si="8"/>
        <v>4222482.156434413</v>
      </c>
      <c r="AO22" s="132"/>
    </row>
    <row r="23" spans="1:41" s="49" customFormat="1" ht="15">
      <c r="A23" s="52">
        <v>42094</v>
      </c>
      <c r="B23" s="25">
        <f t="shared" si="0"/>
        <v>4279063.4913478745</v>
      </c>
      <c r="C23" s="53">
        <v>976566.5370551844</v>
      </c>
      <c r="D23" s="53">
        <v>1204389.701411043</v>
      </c>
      <c r="E23" s="53">
        <v>86054.764401429</v>
      </c>
      <c r="F23" s="53">
        <v>2007607.0330790104</v>
      </c>
      <c r="G23" s="54">
        <v>4445.455401207001</v>
      </c>
      <c r="H23" s="25">
        <f t="shared" si="1"/>
        <v>4279063.4913478745</v>
      </c>
      <c r="I23" s="22">
        <v>4188057.949113217</v>
      </c>
      <c r="J23" s="22">
        <v>91005.54223465206</v>
      </c>
      <c r="K23" s="21">
        <f t="shared" si="2"/>
        <v>4279063.491347869</v>
      </c>
      <c r="L23" s="24">
        <v>4090266.72321017</v>
      </c>
      <c r="M23" s="24">
        <v>188796.7681377001</v>
      </c>
      <c r="N23" s="21">
        <f t="shared" si="3"/>
        <v>4279063.49134787</v>
      </c>
      <c r="O23" s="24">
        <v>598458.605806788</v>
      </c>
      <c r="P23" s="24">
        <v>227094.469792536</v>
      </c>
      <c r="Q23" s="24">
        <v>351437.26230647485</v>
      </c>
      <c r="R23" s="24">
        <v>341231.35372049414</v>
      </c>
      <c r="S23" s="24">
        <v>327663.0328938181</v>
      </c>
      <c r="T23" s="24">
        <v>426924.9933261525</v>
      </c>
      <c r="U23" s="24">
        <v>2006253.7735016088</v>
      </c>
      <c r="V23" s="25">
        <f t="shared" si="4"/>
        <v>4279063.491347873</v>
      </c>
      <c r="W23" s="24">
        <v>1845884.7245201112</v>
      </c>
      <c r="X23" s="55">
        <v>429372</v>
      </c>
      <c r="Y23" s="55">
        <v>2003806.7668277621</v>
      </c>
      <c r="Z23" s="25">
        <f t="shared" si="5"/>
        <v>4279063.491347874</v>
      </c>
      <c r="AA23" s="24">
        <v>1593266.5889735254</v>
      </c>
      <c r="AB23" s="24">
        <v>420461.188613583</v>
      </c>
      <c r="AC23" s="24">
        <v>1885082.588412495</v>
      </c>
      <c r="AD23" s="24">
        <v>176503.23454462906</v>
      </c>
      <c r="AE23" s="24">
        <v>203749.89080363905</v>
      </c>
      <c r="AF23" s="25">
        <f t="shared" si="6"/>
        <v>4279063.491347872</v>
      </c>
      <c r="AG23" s="24">
        <v>3554704.846850636</v>
      </c>
      <c r="AH23" s="24">
        <v>724358.6444972357</v>
      </c>
      <c r="AI23" s="25">
        <f t="shared" si="7"/>
        <v>4279063.491347872</v>
      </c>
      <c r="AJ23" s="22">
        <v>0</v>
      </c>
      <c r="AK23" s="22">
        <v>566272.4394723822</v>
      </c>
      <c r="AL23" s="22">
        <v>1212829.349383071</v>
      </c>
      <c r="AM23" s="22">
        <v>2499961.7024924215</v>
      </c>
      <c r="AN23" s="25">
        <f t="shared" si="8"/>
        <v>4279063.4913478745</v>
      </c>
      <c r="AO23" s="132"/>
    </row>
    <row r="24" spans="1:41" s="49" customFormat="1" ht="15">
      <c r="A24" s="52">
        <v>42124</v>
      </c>
      <c r="B24" s="25">
        <f t="shared" si="0"/>
        <v>4305689.144953746</v>
      </c>
      <c r="C24" s="53">
        <v>980082.2870261361</v>
      </c>
      <c r="D24" s="53">
        <v>1205941.0626182107</v>
      </c>
      <c r="E24" s="53">
        <v>94363.647480365</v>
      </c>
      <c r="F24" s="53">
        <v>2020552.1030612595</v>
      </c>
      <c r="G24" s="54">
        <v>4750.044767776001</v>
      </c>
      <c r="H24" s="25">
        <f t="shared" si="1"/>
        <v>4305689.144953746</v>
      </c>
      <c r="I24" s="22">
        <v>4207047.760329257</v>
      </c>
      <c r="J24" s="22">
        <v>98641.384624488</v>
      </c>
      <c r="K24" s="21">
        <f t="shared" si="2"/>
        <v>4305689.1449537445</v>
      </c>
      <c r="L24" s="24">
        <v>4116332.0526920883</v>
      </c>
      <c r="M24" s="24">
        <v>189357.092261653</v>
      </c>
      <c r="N24" s="21">
        <f t="shared" si="3"/>
        <v>4305689.144953742</v>
      </c>
      <c r="O24" s="24">
        <v>609492.7796201681</v>
      </c>
      <c r="P24" s="24">
        <v>229383.09750893392</v>
      </c>
      <c r="Q24" s="24">
        <v>353922.4511722681</v>
      </c>
      <c r="R24" s="24">
        <v>341658.330393898</v>
      </c>
      <c r="S24" s="24">
        <v>328175.8876786679</v>
      </c>
      <c r="T24" s="24">
        <v>426742.8150537668</v>
      </c>
      <c r="U24" s="24">
        <v>2016313.7835260425</v>
      </c>
      <c r="V24" s="25">
        <f t="shared" si="4"/>
        <v>4305689.144953745</v>
      </c>
      <c r="W24" s="24">
        <v>1862632.546373936</v>
      </c>
      <c r="X24" s="55">
        <v>426626</v>
      </c>
      <c r="Y24" s="55">
        <v>2016430.598579809</v>
      </c>
      <c r="Z24" s="25">
        <f t="shared" si="5"/>
        <v>4305689.144953745</v>
      </c>
      <c r="AA24" s="24">
        <v>1556945.0740711475</v>
      </c>
      <c r="AB24" s="24">
        <v>455080.31080121023</v>
      </c>
      <c r="AC24" s="24">
        <v>1907482.2323690825</v>
      </c>
      <c r="AD24" s="24">
        <v>175475.46716907911</v>
      </c>
      <c r="AE24" s="24">
        <v>210706.060543226</v>
      </c>
      <c r="AF24" s="25">
        <f t="shared" si="6"/>
        <v>4305689.144953745</v>
      </c>
      <c r="AG24" s="24">
        <v>3569782.295814835</v>
      </c>
      <c r="AH24" s="24">
        <v>735906.8491389061</v>
      </c>
      <c r="AI24" s="25">
        <f t="shared" si="7"/>
        <v>4305689.144953741</v>
      </c>
      <c r="AJ24" s="22">
        <v>0</v>
      </c>
      <c r="AK24" s="22">
        <v>588815.3649678711</v>
      </c>
      <c r="AL24" s="22">
        <v>1251004.655083291</v>
      </c>
      <c r="AM24" s="22">
        <v>2465869.124902583</v>
      </c>
      <c r="AN24" s="25">
        <f t="shared" si="8"/>
        <v>4305689.144953745</v>
      </c>
      <c r="AO24" s="132"/>
    </row>
    <row r="25" spans="1:41" s="49" customFormat="1" ht="15">
      <c r="A25" s="52">
        <v>42155</v>
      </c>
      <c r="B25" s="25">
        <f t="shared" si="0"/>
        <v>4327965.83400992</v>
      </c>
      <c r="C25" s="53">
        <v>1002875.0993912435</v>
      </c>
      <c r="D25" s="53">
        <v>1200902.9823152183</v>
      </c>
      <c r="E25" s="53">
        <v>87408.94540162104</v>
      </c>
      <c r="F25" s="53">
        <v>2029263.825187774</v>
      </c>
      <c r="G25" s="54">
        <v>7514.981714063</v>
      </c>
      <c r="H25" s="25">
        <f t="shared" si="1"/>
        <v>4327965.83400992</v>
      </c>
      <c r="I25" s="22">
        <v>4221079.789462007</v>
      </c>
      <c r="J25" s="22">
        <v>106886.04454791805</v>
      </c>
      <c r="K25" s="21">
        <f t="shared" si="2"/>
        <v>4327965.834009925</v>
      </c>
      <c r="L25" s="24">
        <v>4135904.673233657</v>
      </c>
      <c r="M25" s="24">
        <v>192061.16077626895</v>
      </c>
      <c r="N25" s="21">
        <f t="shared" si="3"/>
        <v>4327965.834009926</v>
      </c>
      <c r="O25" s="24">
        <v>603556.279135735</v>
      </c>
      <c r="P25" s="24">
        <v>229758.25368416304</v>
      </c>
      <c r="Q25" s="24">
        <v>356447.0792986491</v>
      </c>
      <c r="R25" s="24">
        <v>343704.5540409858</v>
      </c>
      <c r="S25" s="24">
        <v>330257.65205987723</v>
      </c>
      <c r="T25" s="24">
        <v>428688.9670420781</v>
      </c>
      <c r="U25" s="24">
        <v>2035553.0487484313</v>
      </c>
      <c r="V25" s="25">
        <f t="shared" si="4"/>
        <v>4327965.834009919</v>
      </c>
      <c r="W25" s="24">
        <v>1863723.81821941</v>
      </c>
      <c r="X25" s="55">
        <v>428102</v>
      </c>
      <c r="Y25" s="55">
        <v>2036140.0157905102</v>
      </c>
      <c r="Z25" s="25">
        <f t="shared" si="5"/>
        <v>4327965.83400992</v>
      </c>
      <c r="AA25" s="24">
        <v>1554500.5346168766</v>
      </c>
      <c r="AB25" s="24">
        <v>462360.2930846304</v>
      </c>
      <c r="AC25" s="24">
        <v>1928707.1268891352</v>
      </c>
      <c r="AD25" s="24">
        <v>168236.06110131304</v>
      </c>
      <c r="AE25" s="24">
        <v>214161.81831796397</v>
      </c>
      <c r="AF25" s="25">
        <f t="shared" si="6"/>
        <v>4327965.834009919</v>
      </c>
      <c r="AG25" s="24">
        <v>3576978.978024806</v>
      </c>
      <c r="AH25" s="24">
        <v>750986.8559851146</v>
      </c>
      <c r="AI25" s="25">
        <f t="shared" si="7"/>
        <v>4327965.83400992</v>
      </c>
      <c r="AJ25" s="22">
        <v>0</v>
      </c>
      <c r="AK25" s="22">
        <v>593181.3321563944</v>
      </c>
      <c r="AL25" s="22">
        <v>1254826.247828037</v>
      </c>
      <c r="AM25" s="22">
        <v>2479958.254025488</v>
      </c>
      <c r="AN25" s="25">
        <f t="shared" si="8"/>
        <v>4327965.834009919</v>
      </c>
      <c r="AO25" s="132"/>
    </row>
    <row r="26" spans="1:41" s="49" customFormat="1" ht="15">
      <c r="A26" s="52">
        <v>42185</v>
      </c>
      <c r="B26" s="25">
        <f t="shared" si="0"/>
        <v>4411687.114289286</v>
      </c>
      <c r="C26" s="53">
        <v>1082942.8962609451</v>
      </c>
      <c r="D26" s="53">
        <v>1221285.4853733145</v>
      </c>
      <c r="E26" s="53">
        <v>86610.72716634002</v>
      </c>
      <c r="F26" s="53">
        <v>2012710.7210683045</v>
      </c>
      <c r="G26" s="54">
        <v>8137.284420381001</v>
      </c>
      <c r="H26" s="25">
        <f t="shared" si="1"/>
        <v>4411687.114289286</v>
      </c>
      <c r="I26" s="22">
        <v>4309347.27441815</v>
      </c>
      <c r="J26" s="22">
        <v>102339.839871135</v>
      </c>
      <c r="K26" s="21">
        <f t="shared" si="2"/>
        <v>4411687.114289285</v>
      </c>
      <c r="L26" s="24">
        <v>4220619.155135715</v>
      </c>
      <c r="M26" s="24">
        <v>191067.959153573</v>
      </c>
      <c r="N26" s="21">
        <f t="shared" si="3"/>
        <v>4411687.114289288</v>
      </c>
      <c r="O26" s="24">
        <v>609906.3113836019</v>
      </c>
      <c r="P26" s="24">
        <v>231889.7522932958</v>
      </c>
      <c r="Q26" s="24">
        <v>359834.7790406863</v>
      </c>
      <c r="R26" s="24">
        <v>346295.059345769</v>
      </c>
      <c r="S26" s="24">
        <v>332691.8123445441</v>
      </c>
      <c r="T26" s="24">
        <v>433324.2978576369</v>
      </c>
      <c r="U26" s="24">
        <v>2097745.1020237524</v>
      </c>
      <c r="V26" s="25">
        <f t="shared" si="4"/>
        <v>4411687.114289287</v>
      </c>
      <c r="W26" s="24">
        <v>1880617.714407897</v>
      </c>
      <c r="X26" s="55">
        <v>433524</v>
      </c>
      <c r="Y26" s="55">
        <v>2097545.399881389</v>
      </c>
      <c r="Z26" s="25">
        <f t="shared" si="5"/>
        <v>4411687.114289286</v>
      </c>
      <c r="AA26" s="24">
        <v>1637950.9490621297</v>
      </c>
      <c r="AB26" s="24">
        <v>471229.8543376094</v>
      </c>
      <c r="AC26" s="24">
        <v>1923778.1225115918</v>
      </c>
      <c r="AD26" s="24">
        <v>163895.39425665408</v>
      </c>
      <c r="AE26" s="24">
        <v>214832.79412130307</v>
      </c>
      <c r="AF26" s="25">
        <f t="shared" si="6"/>
        <v>4411687.1142892875</v>
      </c>
      <c r="AG26" s="24">
        <v>3634732.778062486</v>
      </c>
      <c r="AH26" s="24">
        <v>776954.3362268022</v>
      </c>
      <c r="AI26" s="25">
        <f t="shared" si="7"/>
        <v>4411687.114289288</v>
      </c>
      <c r="AJ26" s="22">
        <v>0</v>
      </c>
      <c r="AK26" s="22">
        <v>598291.0407966843</v>
      </c>
      <c r="AL26" s="22">
        <v>1259496.360072769</v>
      </c>
      <c r="AM26" s="22">
        <v>2553899.7134198337</v>
      </c>
      <c r="AN26" s="25">
        <f t="shared" si="8"/>
        <v>4411687.1142892875</v>
      </c>
      <c r="AO26" s="132"/>
    </row>
    <row r="27" spans="1:41" s="49" customFormat="1" ht="15">
      <c r="A27" s="52">
        <v>42216</v>
      </c>
      <c r="B27" s="25">
        <f t="shared" si="0"/>
        <v>4415320.646941605</v>
      </c>
      <c r="C27" s="53">
        <v>1038702.281314247</v>
      </c>
      <c r="D27" s="53">
        <v>1249849.3516042577</v>
      </c>
      <c r="E27" s="53">
        <v>91473.428439059</v>
      </c>
      <c r="F27" s="53">
        <v>2027363.5404415717</v>
      </c>
      <c r="G27" s="54">
        <v>7932.045142468999</v>
      </c>
      <c r="H27" s="25">
        <f t="shared" si="1"/>
        <v>4415320.646941605</v>
      </c>
      <c r="I27" s="22">
        <v>4318501.12606314</v>
      </c>
      <c r="J27" s="22">
        <v>96819.52087847101</v>
      </c>
      <c r="K27" s="21">
        <f t="shared" si="2"/>
        <v>4415320.646941612</v>
      </c>
      <c r="L27" s="24">
        <v>4223674.69013774</v>
      </c>
      <c r="M27" s="24">
        <v>191645.95680386096</v>
      </c>
      <c r="N27" s="21">
        <f t="shared" si="3"/>
        <v>4415320.646941601</v>
      </c>
      <c r="O27" s="24">
        <v>629340.611177623</v>
      </c>
      <c r="P27" s="24">
        <v>238305.390361617</v>
      </c>
      <c r="Q27" s="24">
        <v>367829.7248209152</v>
      </c>
      <c r="R27" s="24">
        <v>350243.614464763</v>
      </c>
      <c r="S27" s="24">
        <v>333551.1169539561</v>
      </c>
      <c r="T27" s="24">
        <v>434670.2425675929</v>
      </c>
      <c r="U27" s="24">
        <v>2061379.9465951377</v>
      </c>
      <c r="V27" s="25">
        <f t="shared" si="4"/>
        <v>4415320.646941605</v>
      </c>
      <c r="W27" s="24">
        <v>1919270.457778874</v>
      </c>
      <c r="X27" s="55">
        <v>432898</v>
      </c>
      <c r="Y27" s="55">
        <v>2063152.1891627312</v>
      </c>
      <c r="Z27" s="25">
        <f t="shared" si="5"/>
        <v>4415320.646941605</v>
      </c>
      <c r="AA27" s="24">
        <v>1653205.0922897314</v>
      </c>
      <c r="AB27" s="24">
        <v>455098.3504809949</v>
      </c>
      <c r="AC27" s="24">
        <v>1927014.4334835284</v>
      </c>
      <c r="AD27" s="24">
        <v>169373.98195118806</v>
      </c>
      <c r="AE27" s="24">
        <v>210628.78873616303</v>
      </c>
      <c r="AF27" s="25">
        <f t="shared" si="6"/>
        <v>4415320.646941605</v>
      </c>
      <c r="AG27" s="24">
        <v>3641848.284307792</v>
      </c>
      <c r="AH27" s="24">
        <v>773472.362633812</v>
      </c>
      <c r="AI27" s="25">
        <f t="shared" si="7"/>
        <v>4415320.646941604</v>
      </c>
      <c r="AJ27" s="22">
        <v>0</v>
      </c>
      <c r="AK27" s="22">
        <v>593271.2129548073</v>
      </c>
      <c r="AL27" s="22">
        <v>1248446.3176521244</v>
      </c>
      <c r="AM27" s="22">
        <v>2573603.1163346753</v>
      </c>
      <c r="AN27" s="25">
        <f t="shared" si="8"/>
        <v>4415320.646941607</v>
      </c>
      <c r="AO27" s="132"/>
    </row>
    <row r="28" spans="1:41" s="49" customFormat="1" ht="15">
      <c r="A28" s="52">
        <v>42247</v>
      </c>
      <c r="B28" s="25">
        <f t="shared" si="0"/>
        <v>4450891.310210659</v>
      </c>
      <c r="C28" s="53">
        <v>1067082.3015183234</v>
      </c>
      <c r="D28" s="53">
        <v>1245064.2347641224</v>
      </c>
      <c r="E28" s="53">
        <v>105792.41077576997</v>
      </c>
      <c r="F28" s="53">
        <v>2025641.3581066867</v>
      </c>
      <c r="G28" s="54">
        <v>7311.0050457570005</v>
      </c>
      <c r="H28" s="25">
        <f t="shared" si="1"/>
        <v>4450891.310210659</v>
      </c>
      <c r="I28" s="22">
        <v>4356281.454301705</v>
      </c>
      <c r="J28" s="22">
        <v>94609.85590895408</v>
      </c>
      <c r="K28" s="21">
        <f t="shared" si="2"/>
        <v>4450891.310210659</v>
      </c>
      <c r="L28" s="24">
        <v>4260834.477168599</v>
      </c>
      <c r="M28" s="24">
        <v>190056.83304206212</v>
      </c>
      <c r="N28" s="21">
        <f t="shared" si="3"/>
        <v>4450891.310210661</v>
      </c>
      <c r="O28" s="24">
        <v>620205.7634364837</v>
      </c>
      <c r="P28" s="24">
        <v>237971.80909771298</v>
      </c>
      <c r="Q28" s="24">
        <v>368493.2803084351</v>
      </c>
      <c r="R28" s="24">
        <v>348180.4904877719</v>
      </c>
      <c r="S28" s="24">
        <v>339334.42471253</v>
      </c>
      <c r="T28" s="24">
        <v>438098.5782772181</v>
      </c>
      <c r="U28" s="24">
        <v>2098606.9638905046</v>
      </c>
      <c r="V28" s="25">
        <f t="shared" si="4"/>
        <v>4450891.310210656</v>
      </c>
      <c r="W28" s="24">
        <v>1914185.7680429341</v>
      </c>
      <c r="X28" s="55">
        <v>436558</v>
      </c>
      <c r="Y28" s="55">
        <v>2100147.5421677222</v>
      </c>
      <c r="Z28" s="25">
        <f t="shared" si="5"/>
        <v>4450891.310210656</v>
      </c>
      <c r="AA28" s="24">
        <v>1664549.3583608745</v>
      </c>
      <c r="AB28" s="24">
        <v>455318.84893514594</v>
      </c>
      <c r="AC28" s="24">
        <v>1938801.5147450976</v>
      </c>
      <c r="AD28" s="24">
        <v>171951.98607393794</v>
      </c>
      <c r="AE28" s="24">
        <v>220269.60209560394</v>
      </c>
      <c r="AF28" s="25">
        <f t="shared" si="6"/>
        <v>4450891.31021066</v>
      </c>
      <c r="AG28" s="24">
        <v>3656443.087719231</v>
      </c>
      <c r="AH28" s="24">
        <v>794448.2224914266</v>
      </c>
      <c r="AI28" s="25">
        <f t="shared" si="7"/>
        <v>4450891.310210657</v>
      </c>
      <c r="AJ28" s="22">
        <v>0</v>
      </c>
      <c r="AK28" s="22">
        <v>592600.2864217566</v>
      </c>
      <c r="AL28" s="22">
        <v>1279213.913843205</v>
      </c>
      <c r="AM28" s="22">
        <v>2579077.109945695</v>
      </c>
      <c r="AN28" s="25">
        <f t="shared" si="8"/>
        <v>4450891.310210656</v>
      </c>
      <c r="AO28" s="132"/>
    </row>
    <row r="29" spans="1:41" s="49" customFormat="1" ht="15">
      <c r="A29" s="52">
        <v>42277</v>
      </c>
      <c r="B29" s="25">
        <f t="shared" si="0"/>
        <v>4546948.290833459</v>
      </c>
      <c r="C29" s="53">
        <v>1126127.4710960859</v>
      </c>
      <c r="D29" s="53">
        <v>1285222.300101275</v>
      </c>
      <c r="E29" s="53">
        <v>80824.995347255</v>
      </c>
      <c r="F29" s="53">
        <v>2047508.9453723938</v>
      </c>
      <c r="G29" s="54">
        <v>7264.578916450001</v>
      </c>
      <c r="H29" s="25">
        <f t="shared" si="1"/>
        <v>4546948.290833459</v>
      </c>
      <c r="I29" s="22">
        <v>4454117.010552209</v>
      </c>
      <c r="J29" s="22">
        <v>92831.280281261</v>
      </c>
      <c r="K29" s="21">
        <f t="shared" si="2"/>
        <v>4546948.2908334695</v>
      </c>
      <c r="L29" s="24">
        <v>4351002.552653408</v>
      </c>
      <c r="M29" s="24">
        <v>195945.73818006096</v>
      </c>
      <c r="N29" s="21">
        <f t="shared" si="3"/>
        <v>4546948.290833469</v>
      </c>
      <c r="O29" s="24">
        <v>621577.1109689968</v>
      </c>
      <c r="P29" s="24">
        <v>239845.85403754623</v>
      </c>
      <c r="Q29" s="24">
        <v>371911.84324518614</v>
      </c>
      <c r="R29" s="24">
        <v>353212.50553205743</v>
      </c>
      <c r="S29" s="24">
        <v>342788.74413391686</v>
      </c>
      <c r="T29" s="24">
        <v>446929.44898435206</v>
      </c>
      <c r="U29" s="24">
        <v>2170682.78393141</v>
      </c>
      <c r="V29" s="25">
        <f t="shared" si="4"/>
        <v>4546948.290833466</v>
      </c>
      <c r="W29" s="24">
        <v>1929336.0579177032</v>
      </c>
      <c r="X29" s="55">
        <v>445576</v>
      </c>
      <c r="Y29" s="55">
        <v>2172036.23291576</v>
      </c>
      <c r="Z29" s="25">
        <f t="shared" si="5"/>
        <v>4546948.290833463</v>
      </c>
      <c r="AA29" s="24">
        <v>1695168.9962135328</v>
      </c>
      <c r="AB29" s="24">
        <v>482583.2512499457</v>
      </c>
      <c r="AC29" s="24">
        <v>1968326.6934316226</v>
      </c>
      <c r="AD29" s="24">
        <v>176471.4633628151</v>
      </c>
      <c r="AE29" s="24">
        <v>224397.88657554798</v>
      </c>
      <c r="AF29" s="25">
        <f t="shared" si="6"/>
        <v>4546948.290833464</v>
      </c>
      <c r="AG29" s="24">
        <v>3723486.417895914</v>
      </c>
      <c r="AH29" s="24">
        <v>823461.8729375503</v>
      </c>
      <c r="AI29" s="25">
        <f t="shared" si="7"/>
        <v>4546948.290833464</v>
      </c>
      <c r="AJ29" s="22">
        <v>0</v>
      </c>
      <c r="AK29" s="22">
        <v>616368.5070752503</v>
      </c>
      <c r="AL29" s="22">
        <v>1311123.563557517</v>
      </c>
      <c r="AM29" s="22">
        <v>2619456.220200697</v>
      </c>
      <c r="AN29" s="25">
        <f t="shared" si="8"/>
        <v>4546948.290833464</v>
      </c>
      <c r="AO29" s="132"/>
    </row>
    <row r="30" spans="1:41" s="49" customFormat="1" ht="15">
      <c r="A30" s="52">
        <v>42308</v>
      </c>
      <c r="B30" s="25">
        <f t="shared" si="0"/>
        <v>4454885.897693201</v>
      </c>
      <c r="C30" s="53">
        <v>1060970.696138716</v>
      </c>
      <c r="D30" s="53">
        <v>1274848.5708147245</v>
      </c>
      <c r="E30" s="53">
        <v>84235.53130751505</v>
      </c>
      <c r="F30" s="53">
        <v>2026578.149421945</v>
      </c>
      <c r="G30" s="54">
        <v>8252.950010301</v>
      </c>
      <c r="H30" s="25">
        <f t="shared" si="1"/>
        <v>4454885.897693201</v>
      </c>
      <c r="I30" s="22">
        <v>4360558.954251508</v>
      </c>
      <c r="J30" s="22">
        <v>94326.94344168599</v>
      </c>
      <c r="K30" s="21">
        <f t="shared" si="2"/>
        <v>4454885.897693194</v>
      </c>
      <c r="L30" s="24">
        <v>4261064.811444392</v>
      </c>
      <c r="M30" s="24">
        <v>193821.08624880004</v>
      </c>
      <c r="N30" s="21">
        <f t="shared" si="3"/>
        <v>4454885.897693193</v>
      </c>
      <c r="O30" s="24">
        <v>631792.6999174575</v>
      </c>
      <c r="P30" s="24">
        <v>241707.0091852332</v>
      </c>
      <c r="Q30" s="24">
        <v>373475.63829494896</v>
      </c>
      <c r="R30" s="24">
        <v>348468.7378428339</v>
      </c>
      <c r="S30" s="24">
        <v>335159.4980680329</v>
      </c>
      <c r="T30" s="24">
        <v>436921.2533989575</v>
      </c>
      <c r="U30" s="24">
        <v>2087361.0609857365</v>
      </c>
      <c r="V30" s="25">
        <f t="shared" si="4"/>
        <v>4454885.8976932</v>
      </c>
      <c r="W30" s="24">
        <v>1930603.583308506</v>
      </c>
      <c r="X30" s="55">
        <v>435742</v>
      </c>
      <c r="Y30" s="55">
        <v>2088540.314384692</v>
      </c>
      <c r="Z30" s="25">
        <f t="shared" si="5"/>
        <v>4454885.897693198</v>
      </c>
      <c r="AA30" s="24">
        <v>1646805.0893998588</v>
      </c>
      <c r="AB30" s="24">
        <v>472069.6904906939</v>
      </c>
      <c r="AC30" s="24">
        <v>1944867.3859465756</v>
      </c>
      <c r="AD30" s="24">
        <v>171594.58960499612</v>
      </c>
      <c r="AE30" s="24">
        <v>219549.142251075</v>
      </c>
      <c r="AF30" s="25">
        <f t="shared" si="6"/>
        <v>4454885.897693199</v>
      </c>
      <c r="AG30" s="24">
        <v>3684757.1411165614</v>
      </c>
      <c r="AH30" s="24">
        <v>770128.7565766341</v>
      </c>
      <c r="AI30" s="25">
        <f t="shared" si="7"/>
        <v>4454885.897693195</v>
      </c>
      <c r="AJ30" s="22">
        <v>0</v>
      </c>
      <c r="AK30" s="22">
        <v>603675.1839896671</v>
      </c>
      <c r="AL30" s="22">
        <v>1302554.8812737553</v>
      </c>
      <c r="AM30" s="22">
        <v>2548655.8324297764</v>
      </c>
      <c r="AN30" s="25">
        <f t="shared" si="8"/>
        <v>4454885.897693199</v>
      </c>
      <c r="AO30" s="132"/>
    </row>
    <row r="31" spans="1:41" s="49" customFormat="1" ht="15">
      <c r="A31" s="52">
        <v>42338</v>
      </c>
      <c r="B31" s="25">
        <f t="shared" si="0"/>
        <v>4452219.178430247</v>
      </c>
      <c r="C31" s="53">
        <v>1068194.0532256286</v>
      </c>
      <c r="D31" s="53">
        <v>1300471.7856027244</v>
      </c>
      <c r="E31" s="53">
        <v>76596.44523790099</v>
      </c>
      <c r="F31" s="53">
        <v>1999640.8525030701</v>
      </c>
      <c r="G31" s="54">
        <v>7316.041860922</v>
      </c>
      <c r="H31" s="25">
        <f t="shared" si="1"/>
        <v>4452219.178430247</v>
      </c>
      <c r="I31" s="22">
        <v>4357474.460798597</v>
      </c>
      <c r="J31" s="22">
        <v>94744.717631649</v>
      </c>
      <c r="K31" s="21">
        <f t="shared" si="2"/>
        <v>4452219.178430246</v>
      </c>
      <c r="L31" s="24">
        <v>4256919.47076658</v>
      </c>
      <c r="M31" s="24">
        <v>195299.707663666</v>
      </c>
      <c r="N31" s="21">
        <f t="shared" si="3"/>
        <v>4452219.178430246</v>
      </c>
      <c r="O31" s="24">
        <v>637351.6392246344</v>
      </c>
      <c r="P31" s="24">
        <v>243098.207686611</v>
      </c>
      <c r="Q31" s="24">
        <v>375937.1492345908</v>
      </c>
      <c r="R31" s="24">
        <v>351884.670064184</v>
      </c>
      <c r="S31" s="24">
        <v>340120.1614963769</v>
      </c>
      <c r="T31" s="24">
        <v>443115.59297139186</v>
      </c>
      <c r="U31" s="24">
        <v>2060711.7577524567</v>
      </c>
      <c r="V31" s="25">
        <f t="shared" si="4"/>
        <v>4452219.178430245</v>
      </c>
      <c r="W31" s="24">
        <v>1948391.827706397</v>
      </c>
      <c r="X31" s="55">
        <v>441218</v>
      </c>
      <c r="Y31" s="55">
        <v>2062609.3507238482</v>
      </c>
      <c r="Z31" s="25">
        <f t="shared" si="5"/>
        <v>4452219.178430245</v>
      </c>
      <c r="AA31" s="24">
        <v>1653383.2057067035</v>
      </c>
      <c r="AB31" s="24">
        <v>449282.98313728964</v>
      </c>
      <c r="AC31" s="24">
        <v>1951399.2967646713</v>
      </c>
      <c r="AD31" s="24">
        <v>175544.84465620498</v>
      </c>
      <c r="AE31" s="24">
        <v>222608.84816537704</v>
      </c>
      <c r="AF31" s="25">
        <f t="shared" si="6"/>
        <v>4452219.178430246</v>
      </c>
      <c r="AG31" s="24">
        <v>3695623.916509257</v>
      </c>
      <c r="AH31" s="24">
        <v>756595.2619209886</v>
      </c>
      <c r="AI31" s="25">
        <f t="shared" si="7"/>
        <v>4452219.178430246</v>
      </c>
      <c r="AJ31" s="22">
        <v>0</v>
      </c>
      <c r="AK31" s="22">
        <v>590906.8020472471</v>
      </c>
      <c r="AL31" s="22">
        <v>1299520.4878086061</v>
      </c>
      <c r="AM31" s="22">
        <v>2561791.888574391</v>
      </c>
      <c r="AN31" s="25">
        <f t="shared" si="8"/>
        <v>4452219.178430244</v>
      </c>
      <c r="AO31" s="132"/>
    </row>
    <row r="32" spans="1:41" s="49" customFormat="1" ht="15">
      <c r="A32" s="52">
        <v>42369</v>
      </c>
      <c r="B32" s="25">
        <f t="shared" si="0"/>
        <v>4473771.929972116</v>
      </c>
      <c r="C32" s="53">
        <v>1016635.6627921469</v>
      </c>
      <c r="D32" s="53">
        <v>1399047.1239159007</v>
      </c>
      <c r="E32" s="53">
        <v>79152.49897988302</v>
      </c>
      <c r="F32" s="53">
        <v>1970364.0164329803</v>
      </c>
      <c r="G32" s="54">
        <v>8572.627851205001</v>
      </c>
      <c r="H32" s="25">
        <f t="shared" si="1"/>
        <v>4473771.929972116</v>
      </c>
      <c r="I32" s="22">
        <v>4402201.51559252</v>
      </c>
      <c r="J32" s="22">
        <v>71570.4143796</v>
      </c>
      <c r="K32" s="21">
        <f t="shared" si="2"/>
        <v>4473771.929972121</v>
      </c>
      <c r="L32" s="24">
        <v>4275162.86213289</v>
      </c>
      <c r="M32" s="24">
        <v>198609.06783922497</v>
      </c>
      <c r="N32" s="21">
        <f t="shared" si="3"/>
        <v>4473771.929972115</v>
      </c>
      <c r="O32" s="24">
        <v>668156.1405452907</v>
      </c>
      <c r="P32" s="24">
        <v>253976.0692188569</v>
      </c>
      <c r="Q32" s="24">
        <v>393938.0805167379</v>
      </c>
      <c r="R32" s="24">
        <v>369846.66082242277</v>
      </c>
      <c r="S32" s="24">
        <v>359355.01482923713</v>
      </c>
      <c r="T32" s="24">
        <v>467864.74446179945</v>
      </c>
      <c r="U32" s="24">
        <v>1960635.2195777714</v>
      </c>
      <c r="V32" s="25">
        <f t="shared" si="4"/>
        <v>4473771.929972116</v>
      </c>
      <c r="W32" s="24">
        <v>2045271.9659325462</v>
      </c>
      <c r="X32" s="55">
        <v>463144</v>
      </c>
      <c r="Y32" s="55">
        <v>1965355.9640395711</v>
      </c>
      <c r="Z32" s="25">
        <f t="shared" si="5"/>
        <v>4473771.929972118</v>
      </c>
      <c r="AA32" s="24">
        <v>1743712.5013869228</v>
      </c>
      <c r="AB32" s="24">
        <v>366980.3101650431</v>
      </c>
      <c r="AC32" s="24">
        <v>1986833.9395763727</v>
      </c>
      <c r="AD32" s="24">
        <v>171410.25691112198</v>
      </c>
      <c r="AE32" s="24">
        <v>204834.92193265504</v>
      </c>
      <c r="AF32" s="25">
        <f t="shared" si="6"/>
        <v>4473771.929972116</v>
      </c>
      <c r="AG32" s="24">
        <v>3722958.172315742</v>
      </c>
      <c r="AH32" s="24">
        <v>750813.7576563723</v>
      </c>
      <c r="AI32" s="25">
        <f t="shared" si="7"/>
        <v>4473771.929972114</v>
      </c>
      <c r="AJ32" s="22">
        <v>0</v>
      </c>
      <c r="AK32" s="22">
        <v>540473.0619650227</v>
      </c>
      <c r="AL32" s="22">
        <v>1272478.951087146</v>
      </c>
      <c r="AM32" s="22">
        <v>2660819.916919948</v>
      </c>
      <c r="AN32" s="25">
        <f t="shared" si="8"/>
        <v>4473771.929972117</v>
      </c>
      <c r="AO32" s="132"/>
    </row>
    <row r="33" spans="1:41" s="49" customFormat="1" ht="15">
      <c r="A33" s="52">
        <v>42400</v>
      </c>
      <c r="B33" s="25">
        <f t="shared" si="0"/>
        <v>4468853.319315891</v>
      </c>
      <c r="C33" s="53">
        <v>1032678.312532271</v>
      </c>
      <c r="D33" s="53">
        <v>1340154.9995354288</v>
      </c>
      <c r="E33" s="53">
        <v>82011.864021317</v>
      </c>
      <c r="F33" s="53">
        <v>2005982.200160917</v>
      </c>
      <c r="G33" s="54">
        <v>8025.943065957</v>
      </c>
      <c r="H33" s="25">
        <f t="shared" si="1"/>
        <v>4468853.319315891</v>
      </c>
      <c r="I33" s="22">
        <v>4375016.665418982</v>
      </c>
      <c r="J33" s="22">
        <v>93836.65389690503</v>
      </c>
      <c r="K33" s="21">
        <f t="shared" si="2"/>
        <v>4468853.319315887</v>
      </c>
      <c r="L33" s="24">
        <v>4270642.635142826</v>
      </c>
      <c r="M33" s="24">
        <v>198210.68417306285</v>
      </c>
      <c r="N33" s="21">
        <f t="shared" si="3"/>
        <v>4468853.319315888</v>
      </c>
      <c r="O33" s="24">
        <v>648679.5264751508</v>
      </c>
      <c r="P33" s="24">
        <v>250531.11215300302</v>
      </c>
      <c r="Q33" s="24">
        <v>388408.374362321</v>
      </c>
      <c r="R33" s="24">
        <v>365077.0431080351</v>
      </c>
      <c r="S33" s="24">
        <v>351358.7297681463</v>
      </c>
      <c r="T33" s="24">
        <v>454263.7896347238</v>
      </c>
      <c r="U33" s="24">
        <v>2010534.7438145112</v>
      </c>
      <c r="V33" s="25">
        <f t="shared" si="4"/>
        <v>4468853.319315892</v>
      </c>
      <c r="W33" s="24">
        <v>2004054.785866656</v>
      </c>
      <c r="X33" s="55">
        <v>448516</v>
      </c>
      <c r="Y33" s="55">
        <v>2016282.5334492342</v>
      </c>
      <c r="Z33" s="25">
        <f t="shared" si="5"/>
        <v>4468853.319315891</v>
      </c>
      <c r="AA33" s="24">
        <v>1693801.1993622466</v>
      </c>
      <c r="AB33" s="24">
        <v>410143.5588332311</v>
      </c>
      <c r="AC33" s="24">
        <v>1986365.9239214866</v>
      </c>
      <c r="AD33" s="24">
        <v>169353.85046469103</v>
      </c>
      <c r="AE33" s="24">
        <v>209188.786734237</v>
      </c>
      <c r="AF33" s="25">
        <f t="shared" si="6"/>
        <v>4468853.319315893</v>
      </c>
      <c r="AG33" s="24">
        <v>3732531.4506122</v>
      </c>
      <c r="AH33" s="24">
        <v>736321.8687036927</v>
      </c>
      <c r="AI33" s="25">
        <f t="shared" si="7"/>
        <v>4468853.319315893</v>
      </c>
      <c r="AJ33" s="22">
        <v>0</v>
      </c>
      <c r="AK33" s="22">
        <v>570745.0482537902</v>
      </c>
      <c r="AL33" s="22">
        <v>1296451.8924001376</v>
      </c>
      <c r="AM33" s="22">
        <v>2601656.3786619627</v>
      </c>
      <c r="AN33" s="25">
        <f t="shared" si="8"/>
        <v>4468853.319315891</v>
      </c>
      <c r="AO33" s="132"/>
    </row>
    <row r="34" spans="1:41" s="49" customFormat="1" ht="15">
      <c r="A34" s="52">
        <v>42429</v>
      </c>
      <c r="B34" s="25">
        <f t="shared" si="0"/>
        <v>4512751.38881865</v>
      </c>
      <c r="C34" s="53">
        <v>1045239.7584262744</v>
      </c>
      <c r="D34" s="53">
        <v>1339693.08229467</v>
      </c>
      <c r="E34" s="53">
        <v>73083.034560101</v>
      </c>
      <c r="F34" s="53">
        <v>2046520.5346926376</v>
      </c>
      <c r="G34" s="54">
        <v>8214.978844967001</v>
      </c>
      <c r="H34" s="25">
        <f t="shared" si="1"/>
        <v>4512751.38881865</v>
      </c>
      <c r="I34" s="22">
        <v>4427794.236887172</v>
      </c>
      <c r="J34" s="22">
        <v>84957.15193148199</v>
      </c>
      <c r="K34" s="21">
        <f t="shared" si="2"/>
        <v>4512751.388818654</v>
      </c>
      <c r="L34" s="24">
        <v>4313497.993911108</v>
      </c>
      <c r="M34" s="24">
        <v>199253.394907541</v>
      </c>
      <c r="N34" s="21">
        <f t="shared" si="3"/>
        <v>4512751.388818649</v>
      </c>
      <c r="O34" s="24">
        <v>647730.1981957131</v>
      </c>
      <c r="P34" s="24">
        <v>249099.6406884448</v>
      </c>
      <c r="Q34" s="24">
        <v>386918.6297484096</v>
      </c>
      <c r="R34" s="24">
        <v>364415.1292559531</v>
      </c>
      <c r="S34" s="24">
        <v>349989.899110376</v>
      </c>
      <c r="T34" s="24">
        <v>453905.0856310668</v>
      </c>
      <c r="U34" s="24">
        <v>2060692.8061886854</v>
      </c>
      <c r="V34" s="25">
        <f t="shared" si="4"/>
        <v>4512751.38881865</v>
      </c>
      <c r="W34" s="24">
        <v>1998153.496998897</v>
      </c>
      <c r="X34" s="55">
        <v>448854</v>
      </c>
      <c r="Y34" s="55">
        <v>2065743.891819752</v>
      </c>
      <c r="Z34" s="25">
        <f t="shared" si="5"/>
        <v>4512751.388818649</v>
      </c>
      <c r="AA34" s="24">
        <v>1707401.9751050004</v>
      </c>
      <c r="AB34" s="24">
        <v>417600.8632783379</v>
      </c>
      <c r="AC34" s="24">
        <v>1993767.288651457</v>
      </c>
      <c r="AD34" s="24">
        <v>171069.72402818906</v>
      </c>
      <c r="AE34" s="24">
        <v>222911.53775566595</v>
      </c>
      <c r="AF34" s="25">
        <f t="shared" si="6"/>
        <v>4512751.3888186505</v>
      </c>
      <c r="AG34" s="24">
        <v>3795019.727673673</v>
      </c>
      <c r="AH34" s="24">
        <v>717731.6611449798</v>
      </c>
      <c r="AI34" s="25">
        <f t="shared" si="7"/>
        <v>4512751.388818653</v>
      </c>
      <c r="AJ34" s="22">
        <v>0</v>
      </c>
      <c r="AK34" s="22">
        <v>572024.1297430012</v>
      </c>
      <c r="AL34" s="22">
        <v>1330274.7910967043</v>
      </c>
      <c r="AM34" s="22">
        <v>2610452.4679789455</v>
      </c>
      <c r="AN34" s="25">
        <f t="shared" si="8"/>
        <v>4512751.388818651</v>
      </c>
      <c r="AO34" s="132"/>
    </row>
    <row r="35" spans="1:41" s="49" customFormat="1" ht="15">
      <c r="A35" s="52">
        <v>42460</v>
      </c>
      <c r="B35" s="25">
        <f t="shared" si="0"/>
        <v>4550903.384170058</v>
      </c>
      <c r="C35" s="53">
        <v>1067493.0758872693</v>
      </c>
      <c r="D35" s="53">
        <v>1328909.6373365256</v>
      </c>
      <c r="E35" s="53">
        <v>87159.13693662499</v>
      </c>
      <c r="F35" s="53">
        <v>2058915.6800518222</v>
      </c>
      <c r="G35" s="54">
        <v>8425.853957816002</v>
      </c>
      <c r="H35" s="25">
        <f t="shared" si="1"/>
        <v>4550903.384170058</v>
      </c>
      <c r="I35" s="22">
        <v>4458556.921021523</v>
      </c>
      <c r="J35" s="22">
        <v>92346.46314853495</v>
      </c>
      <c r="K35" s="21">
        <f t="shared" si="2"/>
        <v>4550903.384170058</v>
      </c>
      <c r="L35" s="24">
        <v>4347351.032628921</v>
      </c>
      <c r="M35" s="24">
        <v>203552.35154113686</v>
      </c>
      <c r="N35" s="21">
        <f t="shared" si="3"/>
        <v>4550903.384170057</v>
      </c>
      <c r="O35" s="24">
        <v>644310.6041902399</v>
      </c>
      <c r="P35" s="24">
        <v>248664.00836279406</v>
      </c>
      <c r="Q35" s="24">
        <v>384859.3417568391</v>
      </c>
      <c r="R35" s="24">
        <v>361531.493229035</v>
      </c>
      <c r="S35" s="24">
        <v>347512.23543777893</v>
      </c>
      <c r="T35" s="24">
        <v>448939.7371234731</v>
      </c>
      <c r="U35" s="24">
        <v>2115085.964069898</v>
      </c>
      <c r="V35" s="25">
        <f t="shared" si="4"/>
        <v>4550903.384170057</v>
      </c>
      <c r="W35" s="24">
        <v>1986877.682976687</v>
      </c>
      <c r="X35" s="55">
        <v>444200</v>
      </c>
      <c r="Y35" s="55">
        <v>2119825.7011933713</v>
      </c>
      <c r="Z35" s="25">
        <f t="shared" si="5"/>
        <v>4550903.384170059</v>
      </c>
      <c r="AA35" s="24">
        <v>1734952.1794907372</v>
      </c>
      <c r="AB35" s="24">
        <v>441447.2390569209</v>
      </c>
      <c r="AC35" s="24">
        <v>1989160.6654616194</v>
      </c>
      <c r="AD35" s="24">
        <v>168620.00926025206</v>
      </c>
      <c r="AE35" s="24">
        <v>216723.29090052907</v>
      </c>
      <c r="AF35" s="25">
        <f t="shared" si="6"/>
        <v>4550903.384170059</v>
      </c>
      <c r="AG35" s="24">
        <v>3852458.3013555882</v>
      </c>
      <c r="AH35" s="24">
        <v>698445.082814465</v>
      </c>
      <c r="AI35" s="25">
        <f t="shared" si="7"/>
        <v>4550903.3841700535</v>
      </c>
      <c r="AJ35" s="22">
        <v>0</v>
      </c>
      <c r="AK35" s="22">
        <v>592591.2358635548</v>
      </c>
      <c r="AL35" s="22">
        <v>1335286.0862680012</v>
      </c>
      <c r="AM35" s="22">
        <v>2623026.0620385027</v>
      </c>
      <c r="AN35" s="25">
        <f t="shared" si="8"/>
        <v>4550903.384170059</v>
      </c>
      <c r="AO35" s="132"/>
    </row>
    <row r="36" spans="1:41" s="49" customFormat="1" ht="15">
      <c r="A36" s="52">
        <v>42490</v>
      </c>
      <c r="B36" s="25">
        <f t="shared" si="0"/>
        <v>4562444.072699675</v>
      </c>
      <c r="C36" s="53">
        <v>1068535.6713845627</v>
      </c>
      <c r="D36" s="53">
        <v>1342619.171953336</v>
      </c>
      <c r="E36" s="53">
        <v>84025.04477449604</v>
      </c>
      <c r="F36" s="53">
        <v>2059797.125171579</v>
      </c>
      <c r="G36" s="54">
        <v>7467.059415702</v>
      </c>
      <c r="H36" s="25">
        <f t="shared" si="1"/>
        <v>4562444.072699675</v>
      </c>
      <c r="I36" s="22">
        <v>4468519.491804775</v>
      </c>
      <c r="J36" s="22">
        <v>93924.58089490203</v>
      </c>
      <c r="K36" s="21">
        <f t="shared" si="2"/>
        <v>4562444.072699677</v>
      </c>
      <c r="L36" s="24">
        <v>4358013.8814968</v>
      </c>
      <c r="M36" s="24">
        <v>204430.19120287307</v>
      </c>
      <c r="N36" s="21">
        <f t="shared" si="3"/>
        <v>4562444.0726996735</v>
      </c>
      <c r="O36" s="24">
        <v>654670.0765467663</v>
      </c>
      <c r="P36" s="24">
        <v>251337.83250349393</v>
      </c>
      <c r="Q36" s="24">
        <v>388299.9138386699</v>
      </c>
      <c r="R36" s="24">
        <v>362813.5838700949</v>
      </c>
      <c r="S36" s="24">
        <v>346944.8024195292</v>
      </c>
      <c r="T36" s="24">
        <v>448474.4400168152</v>
      </c>
      <c r="U36" s="24">
        <v>2109903.423504307</v>
      </c>
      <c r="V36" s="25">
        <f t="shared" si="4"/>
        <v>4562444.072699676</v>
      </c>
      <c r="W36" s="24">
        <v>2004066.2091785541</v>
      </c>
      <c r="X36" s="55">
        <v>443068</v>
      </c>
      <c r="Y36" s="55">
        <v>2115309.863521122</v>
      </c>
      <c r="Z36" s="25">
        <f t="shared" si="5"/>
        <v>4562444.072699675</v>
      </c>
      <c r="AA36" s="24">
        <v>1725793.8281607763</v>
      </c>
      <c r="AB36" s="24">
        <v>461594.05038215686</v>
      </c>
      <c r="AC36" s="24">
        <v>1987873.3789104118</v>
      </c>
      <c r="AD36" s="24">
        <v>167064.78487030196</v>
      </c>
      <c r="AE36" s="24">
        <v>220118.03037603007</v>
      </c>
      <c r="AF36" s="25">
        <f t="shared" si="6"/>
        <v>4562444.072699677</v>
      </c>
      <c r="AG36" s="24">
        <v>3884142.437559166</v>
      </c>
      <c r="AH36" s="24">
        <v>678301.6351405063</v>
      </c>
      <c r="AI36" s="25">
        <f t="shared" si="7"/>
        <v>4562444.072699673</v>
      </c>
      <c r="AJ36" s="22">
        <v>0</v>
      </c>
      <c r="AK36" s="22">
        <v>608337.6855800024</v>
      </c>
      <c r="AL36" s="22">
        <v>1336033.2789968848</v>
      </c>
      <c r="AM36" s="22">
        <v>2618073.10812279</v>
      </c>
      <c r="AN36" s="25">
        <f t="shared" si="8"/>
        <v>4562444.072699677</v>
      </c>
      <c r="AO36" s="132"/>
    </row>
    <row r="37" spans="1:41" s="49" customFormat="1" ht="15">
      <c r="A37" s="52">
        <v>42521</v>
      </c>
      <c r="B37" s="25">
        <f t="shared" si="0"/>
        <v>4589453.567687113</v>
      </c>
      <c r="C37" s="53">
        <v>1090776.0936072294</v>
      </c>
      <c r="D37" s="53">
        <v>1348706.0361025673</v>
      </c>
      <c r="E37" s="53">
        <v>70433.380522885</v>
      </c>
      <c r="F37" s="53">
        <v>2074068.1168947285</v>
      </c>
      <c r="G37" s="54">
        <v>5469.940559702</v>
      </c>
      <c r="H37" s="25">
        <f t="shared" si="1"/>
        <v>4589453.567687113</v>
      </c>
      <c r="I37" s="22">
        <v>4498249.475583421</v>
      </c>
      <c r="J37" s="22">
        <v>91204.09210369106</v>
      </c>
      <c r="K37" s="21">
        <f t="shared" si="2"/>
        <v>4589453.567687112</v>
      </c>
      <c r="L37" s="24">
        <v>4383241.364774931</v>
      </c>
      <c r="M37" s="24">
        <v>206212.20291218493</v>
      </c>
      <c r="N37" s="21">
        <f t="shared" si="3"/>
        <v>4589453.567687117</v>
      </c>
      <c r="O37" s="24">
        <v>649099.756236869</v>
      </c>
      <c r="P37" s="24">
        <v>250840.06577395403</v>
      </c>
      <c r="Q37" s="24">
        <v>393476.37017863605</v>
      </c>
      <c r="R37" s="24">
        <v>365445.10173640493</v>
      </c>
      <c r="S37" s="24">
        <v>349004.96276675304</v>
      </c>
      <c r="T37" s="24">
        <v>452105.0196537991</v>
      </c>
      <c r="U37" s="24">
        <v>2129482.2913406985</v>
      </c>
      <c r="V37" s="25">
        <f t="shared" si="4"/>
        <v>4589453.567687115</v>
      </c>
      <c r="W37" s="24">
        <v>2007866.2566926172</v>
      </c>
      <c r="X37" s="55">
        <v>447174</v>
      </c>
      <c r="Y37" s="55">
        <v>2134413.310994498</v>
      </c>
      <c r="Z37" s="25">
        <f t="shared" si="5"/>
        <v>4589453.567687115</v>
      </c>
      <c r="AA37" s="24">
        <v>1718837.6503390928</v>
      </c>
      <c r="AB37" s="24">
        <v>467745.352085936</v>
      </c>
      <c r="AC37" s="24">
        <v>2011448.2042522035</v>
      </c>
      <c r="AD37" s="24">
        <v>169091.71550887497</v>
      </c>
      <c r="AE37" s="24">
        <v>222330.64550100596</v>
      </c>
      <c r="AF37" s="25">
        <f t="shared" si="6"/>
        <v>4589453.567687113</v>
      </c>
      <c r="AG37" s="24">
        <v>3925168.0500886627</v>
      </c>
      <c r="AH37" s="24">
        <v>664285.5175984597</v>
      </c>
      <c r="AI37" s="25">
        <f t="shared" si="7"/>
        <v>4589453.567687122</v>
      </c>
      <c r="AJ37" s="22">
        <v>0</v>
      </c>
      <c r="AK37" s="22">
        <v>614792.1363887498</v>
      </c>
      <c r="AL37" s="22">
        <v>1341107.9907057257</v>
      </c>
      <c r="AM37" s="22">
        <v>2633553.4405926396</v>
      </c>
      <c r="AN37" s="25">
        <f t="shared" si="8"/>
        <v>4589453.567687115</v>
      </c>
      <c r="AO37" s="132"/>
    </row>
    <row r="38" spans="1:41" s="49" customFormat="1" ht="15">
      <c r="A38" s="52">
        <v>42551</v>
      </c>
      <c r="B38" s="25">
        <f t="shared" si="0"/>
        <v>4646114.381846988</v>
      </c>
      <c r="C38" s="53">
        <v>1101940.6604731013</v>
      </c>
      <c r="D38" s="53">
        <v>1420909.1252378752</v>
      </c>
      <c r="E38" s="53">
        <v>72124.84813351501</v>
      </c>
      <c r="F38" s="53">
        <v>2041957.7771151345</v>
      </c>
      <c r="G38" s="54">
        <v>9181.970887362</v>
      </c>
      <c r="H38" s="25">
        <f t="shared" si="1"/>
        <v>4646114.381846988</v>
      </c>
      <c r="I38" s="22">
        <v>4564541.442358255</v>
      </c>
      <c r="J38" s="22">
        <v>81572.93948873304</v>
      </c>
      <c r="K38" s="21">
        <f t="shared" si="2"/>
        <v>4646114.381846989</v>
      </c>
      <c r="L38" s="24">
        <v>4439870.9464085335</v>
      </c>
      <c r="M38" s="24">
        <v>206243.4354384491</v>
      </c>
      <c r="N38" s="21">
        <f t="shared" si="3"/>
        <v>4646114.381846983</v>
      </c>
      <c r="O38" s="24">
        <v>696731.1824915808</v>
      </c>
      <c r="P38" s="24">
        <v>257643.454572933</v>
      </c>
      <c r="Q38" s="24">
        <v>400618.8013081721</v>
      </c>
      <c r="R38" s="24">
        <v>369102.5342541341</v>
      </c>
      <c r="S38" s="24">
        <v>352698.6348020499</v>
      </c>
      <c r="T38" s="24">
        <v>453787.326856754</v>
      </c>
      <c r="U38" s="24">
        <v>2115532.447561364</v>
      </c>
      <c r="V38" s="25">
        <f t="shared" si="4"/>
        <v>4646114.381846989</v>
      </c>
      <c r="W38" s="24">
        <v>2076794.6074288702</v>
      </c>
      <c r="X38" s="55">
        <v>448042</v>
      </c>
      <c r="Y38" s="55">
        <v>2121277.7744181193</v>
      </c>
      <c r="Z38" s="25">
        <f t="shared" si="5"/>
        <v>4646114.3818469895</v>
      </c>
      <c r="AA38" s="24">
        <v>1805114.3163928874</v>
      </c>
      <c r="AB38" s="24">
        <v>437553.02797367517</v>
      </c>
      <c r="AC38" s="24">
        <v>2016019.6152010935</v>
      </c>
      <c r="AD38" s="24">
        <v>168603.37786183096</v>
      </c>
      <c r="AE38" s="24">
        <v>218824.04441750195</v>
      </c>
      <c r="AF38" s="25">
        <f t="shared" si="6"/>
        <v>4646114.3818469895</v>
      </c>
      <c r="AG38" s="24">
        <v>3966063.8608307494</v>
      </c>
      <c r="AH38" s="24">
        <v>680050.521016237</v>
      </c>
      <c r="AI38" s="25">
        <f t="shared" si="7"/>
        <v>4646114.381846987</v>
      </c>
      <c r="AJ38" s="22">
        <v>0</v>
      </c>
      <c r="AK38" s="22">
        <v>596930.3154342906</v>
      </c>
      <c r="AL38" s="22">
        <v>1331437.751505203</v>
      </c>
      <c r="AM38" s="22">
        <v>2717746.314907496</v>
      </c>
      <c r="AN38" s="25">
        <f t="shared" si="8"/>
        <v>4646114.3818469895</v>
      </c>
      <c r="AO38" s="132"/>
    </row>
    <row r="39" spans="1:41" s="49" customFormat="1" ht="15">
      <c r="A39" s="52">
        <v>42582</v>
      </c>
      <c r="B39" s="25">
        <f t="shared" si="0"/>
        <v>4664250.249329157</v>
      </c>
      <c r="C39" s="53">
        <v>1087064.2661170335</v>
      </c>
      <c r="D39" s="53">
        <v>1410306.3116293217</v>
      </c>
      <c r="E39" s="53">
        <v>75682.651933938</v>
      </c>
      <c r="F39" s="53">
        <v>2082276.925415443</v>
      </c>
      <c r="G39" s="54">
        <v>8920.094233422002</v>
      </c>
      <c r="H39" s="25">
        <f t="shared" si="1"/>
        <v>4664250.249329157</v>
      </c>
      <c r="I39" s="22">
        <v>4573145.4551206585</v>
      </c>
      <c r="J39" s="22">
        <v>91104.794208503</v>
      </c>
      <c r="K39" s="21">
        <f t="shared" si="2"/>
        <v>4664250.249329162</v>
      </c>
      <c r="L39" s="24">
        <v>4457355.620914371</v>
      </c>
      <c r="M39" s="24">
        <v>206894.62841478892</v>
      </c>
      <c r="N39" s="21">
        <f t="shared" si="3"/>
        <v>4664250.24932916</v>
      </c>
      <c r="O39" s="24">
        <v>672387.08549157</v>
      </c>
      <c r="P39" s="24">
        <v>260379.81969270113</v>
      </c>
      <c r="Q39" s="24">
        <v>404160.15828238276</v>
      </c>
      <c r="R39" s="24">
        <v>373456.92647309724</v>
      </c>
      <c r="S39" s="24">
        <v>357882.2846834141</v>
      </c>
      <c r="T39" s="24">
        <v>460488.1096104164</v>
      </c>
      <c r="U39" s="24">
        <v>2135495.8650955786</v>
      </c>
      <c r="V39" s="25">
        <f t="shared" si="4"/>
        <v>4664250.24932916</v>
      </c>
      <c r="W39" s="24">
        <v>2068266.2746231651</v>
      </c>
      <c r="X39" s="55">
        <v>454778</v>
      </c>
      <c r="Y39" s="55">
        <v>2141205.974705994</v>
      </c>
      <c r="Z39" s="25">
        <f t="shared" si="5"/>
        <v>4664250.249329159</v>
      </c>
      <c r="AA39" s="24">
        <v>1774698.4563033306</v>
      </c>
      <c r="AB39" s="24">
        <v>455885.97310342896</v>
      </c>
      <c r="AC39" s="24">
        <v>2042560.8003977996</v>
      </c>
      <c r="AD39" s="24">
        <v>169574.0774845281</v>
      </c>
      <c r="AE39" s="24">
        <v>221530.94204007305</v>
      </c>
      <c r="AF39" s="25">
        <f t="shared" si="6"/>
        <v>4664250.24932916</v>
      </c>
      <c r="AG39" s="24">
        <v>3988258.010294496</v>
      </c>
      <c r="AH39" s="24">
        <v>675992.2390346633</v>
      </c>
      <c r="AI39" s="25">
        <f t="shared" si="7"/>
        <v>4664250.249329159</v>
      </c>
      <c r="AJ39" s="22">
        <v>0</v>
      </c>
      <c r="AK39" s="22">
        <v>603444.1129603948</v>
      </c>
      <c r="AL39" s="22">
        <v>1364460.7292212178</v>
      </c>
      <c r="AM39" s="22">
        <v>2696345.4071475454</v>
      </c>
      <c r="AN39" s="25">
        <f t="shared" si="8"/>
        <v>4664250.249329158</v>
      </c>
      <c r="AO39" s="132"/>
    </row>
    <row r="40" spans="1:41" s="49" customFormat="1" ht="15">
      <c r="A40" s="52">
        <v>42613</v>
      </c>
      <c r="B40" s="25">
        <f t="shared" si="0"/>
        <v>4680847.564237661</v>
      </c>
      <c r="C40" s="53">
        <v>1083907.8382590238</v>
      </c>
      <c r="D40" s="53">
        <v>1426888.4100140426</v>
      </c>
      <c r="E40" s="53">
        <v>69124.38925311402</v>
      </c>
      <c r="F40" s="53">
        <v>2091323.3357989118</v>
      </c>
      <c r="G40" s="54">
        <v>9603.590912568001</v>
      </c>
      <c r="H40" s="25">
        <f t="shared" si="1"/>
        <v>4680847.564237661</v>
      </c>
      <c r="I40" s="22">
        <v>4598386.495252203</v>
      </c>
      <c r="J40" s="22">
        <v>82461.06898545707</v>
      </c>
      <c r="K40" s="21">
        <f t="shared" si="2"/>
        <v>4680847.56423766</v>
      </c>
      <c r="L40" s="24">
        <v>4472487.015155591</v>
      </c>
      <c r="M40" s="24">
        <v>208360.549082064</v>
      </c>
      <c r="N40" s="21">
        <f t="shared" si="3"/>
        <v>4680847.564237655</v>
      </c>
      <c r="O40" s="24">
        <v>672846.7875577811</v>
      </c>
      <c r="P40" s="24">
        <v>260578.32656368415</v>
      </c>
      <c r="Q40" s="24">
        <v>404113.4726400461</v>
      </c>
      <c r="R40" s="24">
        <v>375075.50276399904</v>
      </c>
      <c r="S40" s="24">
        <v>361191.69144447</v>
      </c>
      <c r="T40" s="24">
        <v>467679.8452512332</v>
      </c>
      <c r="U40" s="24">
        <v>2139361.9380164496</v>
      </c>
      <c r="V40" s="25">
        <f t="shared" si="4"/>
        <v>4680847.5642376635</v>
      </c>
      <c r="W40" s="24">
        <v>2073805.7809699802</v>
      </c>
      <c r="X40" s="55">
        <v>461694</v>
      </c>
      <c r="Y40" s="55">
        <v>2145347.783267681</v>
      </c>
      <c r="Z40" s="25">
        <f t="shared" si="5"/>
        <v>4680847.564237662</v>
      </c>
      <c r="AA40" s="24">
        <v>1770370.8925799835</v>
      </c>
      <c r="AB40" s="24">
        <v>450614.3725754813</v>
      </c>
      <c r="AC40" s="24">
        <v>2057536.2297177375</v>
      </c>
      <c r="AD40" s="24">
        <v>174468.49653168904</v>
      </c>
      <c r="AE40" s="24">
        <v>227857.572832771</v>
      </c>
      <c r="AF40" s="25">
        <f t="shared" si="6"/>
        <v>4680847.564237662</v>
      </c>
      <c r="AG40" s="24">
        <v>4002464.390312629</v>
      </c>
      <c r="AH40" s="24">
        <v>678383.173925032</v>
      </c>
      <c r="AI40" s="25">
        <f t="shared" si="7"/>
        <v>4680847.564237661</v>
      </c>
      <c r="AJ40" s="22">
        <v>0</v>
      </c>
      <c r="AK40" s="22">
        <v>601033.4901132185</v>
      </c>
      <c r="AL40" s="22">
        <v>1380234.0066527152</v>
      </c>
      <c r="AM40" s="22">
        <v>2699580.067471729</v>
      </c>
      <c r="AN40" s="25">
        <f t="shared" si="8"/>
        <v>4680847.564237663</v>
      </c>
      <c r="AO40" s="132"/>
    </row>
    <row r="41" spans="1:41" s="49" customFormat="1" ht="15">
      <c r="A41" s="52">
        <v>42643</v>
      </c>
      <c r="B41" s="25">
        <f t="shared" si="0"/>
        <v>4675317.442574117</v>
      </c>
      <c r="C41" s="53">
        <v>1093789.1337335787</v>
      </c>
      <c r="D41" s="53">
        <v>1433119.3223674223</v>
      </c>
      <c r="E41" s="53">
        <v>71446.70346740901</v>
      </c>
      <c r="F41" s="53">
        <v>2065426.8788391028</v>
      </c>
      <c r="G41" s="54">
        <v>11535.404166604</v>
      </c>
      <c r="H41" s="25">
        <f t="shared" si="1"/>
        <v>4675317.442574117</v>
      </c>
      <c r="I41" s="22">
        <v>4591604.521721544</v>
      </c>
      <c r="J41" s="22">
        <v>83712.92085257998</v>
      </c>
      <c r="K41" s="21">
        <f t="shared" si="2"/>
        <v>4675317.442574124</v>
      </c>
      <c r="L41" s="24">
        <v>4465302.207538215</v>
      </c>
      <c r="M41" s="24">
        <v>210015.23503590294</v>
      </c>
      <c r="N41" s="21">
        <f t="shared" si="3"/>
        <v>4675317.442574118</v>
      </c>
      <c r="O41" s="24">
        <v>672994.592625004</v>
      </c>
      <c r="P41" s="24">
        <v>260566.63340010913</v>
      </c>
      <c r="Q41" s="24">
        <v>401673.0050466771</v>
      </c>
      <c r="R41" s="24">
        <v>370175.34881276</v>
      </c>
      <c r="S41" s="24">
        <v>355036.32273638004</v>
      </c>
      <c r="T41" s="24">
        <v>458099.79106922017</v>
      </c>
      <c r="U41" s="24">
        <v>2156771.748883969</v>
      </c>
      <c r="V41" s="25">
        <f t="shared" si="4"/>
        <v>4675317.442574119</v>
      </c>
      <c r="W41" s="24">
        <v>2060445.9026209302</v>
      </c>
      <c r="X41" s="55">
        <v>454046</v>
      </c>
      <c r="Y41" s="55">
        <v>2160825.539953188</v>
      </c>
      <c r="Z41" s="25">
        <f t="shared" si="5"/>
        <v>4675317.442574118</v>
      </c>
      <c r="AA41" s="24">
        <v>1830564.9129296239</v>
      </c>
      <c r="AB41" s="24">
        <v>444434.875441976</v>
      </c>
      <c r="AC41" s="24">
        <v>2017113.500434645</v>
      </c>
      <c r="AD41" s="24">
        <v>163307.90734427405</v>
      </c>
      <c r="AE41" s="24">
        <v>219896.24642359896</v>
      </c>
      <c r="AF41" s="25">
        <f t="shared" si="6"/>
        <v>4675317.442574118</v>
      </c>
      <c r="AG41" s="24">
        <v>3977985.486911253</v>
      </c>
      <c r="AH41" s="24">
        <v>697331.955662864</v>
      </c>
      <c r="AI41" s="25">
        <f t="shared" si="7"/>
        <v>4675317.442574117</v>
      </c>
      <c r="AJ41" s="22">
        <v>0</v>
      </c>
      <c r="AK41" s="22">
        <v>588597.6260860402</v>
      </c>
      <c r="AL41" s="22">
        <v>1361176.5007945714</v>
      </c>
      <c r="AM41" s="22">
        <v>2725543.315693507</v>
      </c>
      <c r="AN41" s="25">
        <f t="shared" si="8"/>
        <v>4675317.442574118</v>
      </c>
      <c r="AO41" s="132"/>
    </row>
    <row r="42" spans="1:41" s="49" customFormat="1" ht="15">
      <c r="A42" s="52">
        <v>42674</v>
      </c>
      <c r="B42" s="25">
        <f t="shared" si="0"/>
        <v>4728886.799070239</v>
      </c>
      <c r="C42" s="53">
        <v>1105585.644873324</v>
      </c>
      <c r="D42" s="53">
        <v>1432096.5800860408</v>
      </c>
      <c r="E42" s="53">
        <v>69432.75523017602</v>
      </c>
      <c r="F42" s="53">
        <v>2109655.6654769205</v>
      </c>
      <c r="G42" s="54">
        <v>12116.153403778002</v>
      </c>
      <c r="H42" s="25">
        <f t="shared" si="1"/>
        <v>4728886.799070239</v>
      </c>
      <c r="I42" s="22">
        <v>4639762.252094946</v>
      </c>
      <c r="J42" s="22">
        <v>89124.54697529992</v>
      </c>
      <c r="K42" s="21">
        <f t="shared" si="2"/>
        <v>4728886.799070246</v>
      </c>
      <c r="L42" s="24">
        <v>4518473.157774486</v>
      </c>
      <c r="M42" s="24">
        <v>210413.641295755</v>
      </c>
      <c r="N42" s="21">
        <f t="shared" si="3"/>
        <v>4728886.799070241</v>
      </c>
      <c r="O42" s="24">
        <v>673927.8288767749</v>
      </c>
      <c r="P42" s="24">
        <v>261728.38833156507</v>
      </c>
      <c r="Q42" s="24">
        <v>402790.75238974905</v>
      </c>
      <c r="R42" s="24">
        <v>370369.2973422381</v>
      </c>
      <c r="S42" s="24">
        <v>353618.8479243211</v>
      </c>
      <c r="T42" s="24">
        <v>458774.2916263592</v>
      </c>
      <c r="U42" s="24">
        <v>2207677.3925792323</v>
      </c>
      <c r="V42" s="25">
        <f t="shared" si="4"/>
        <v>4728886.799070239</v>
      </c>
      <c r="W42" s="24">
        <v>2062435.114864648</v>
      </c>
      <c r="X42" s="55">
        <v>456282</v>
      </c>
      <c r="Y42" s="55">
        <v>2210169.684205591</v>
      </c>
      <c r="Z42" s="25">
        <f t="shared" si="5"/>
        <v>4728886.799070239</v>
      </c>
      <c r="AA42" s="24">
        <v>1849397.8065342386</v>
      </c>
      <c r="AB42" s="24">
        <v>445581.2893462101</v>
      </c>
      <c r="AC42" s="24">
        <v>2043462.873555762</v>
      </c>
      <c r="AD42" s="24">
        <v>168907.14709619698</v>
      </c>
      <c r="AE42" s="24">
        <v>221537.68253783108</v>
      </c>
      <c r="AF42" s="25">
        <f t="shared" si="6"/>
        <v>4728886.799070239</v>
      </c>
      <c r="AG42" s="24">
        <v>4029939.4310759343</v>
      </c>
      <c r="AH42" s="24">
        <v>698947.3679943092</v>
      </c>
      <c r="AI42" s="25">
        <f t="shared" si="7"/>
        <v>4728886.799070244</v>
      </c>
      <c r="AJ42" s="22">
        <v>0</v>
      </c>
      <c r="AK42" s="22">
        <v>593496.96036028</v>
      </c>
      <c r="AL42" s="22">
        <v>1373985.6589452703</v>
      </c>
      <c r="AM42" s="22">
        <v>2761404.179764688</v>
      </c>
      <c r="AN42" s="25">
        <f t="shared" si="8"/>
        <v>4728886.799070238</v>
      </c>
      <c r="AO42" s="132"/>
    </row>
    <row r="43" spans="1:41" s="49" customFormat="1" ht="15">
      <c r="A43" s="52">
        <v>42704</v>
      </c>
      <c r="B43" s="25">
        <f t="shared" si="0"/>
        <v>4809217.780429349</v>
      </c>
      <c r="C43" s="53">
        <v>1148663.9411113276</v>
      </c>
      <c r="D43" s="53">
        <v>1462933.9501349684</v>
      </c>
      <c r="E43" s="53">
        <v>65785.351019532</v>
      </c>
      <c r="F43" s="53">
        <v>2116607.8594292905</v>
      </c>
      <c r="G43" s="54">
        <v>15226.678734231002</v>
      </c>
      <c r="H43" s="25">
        <f t="shared" si="1"/>
        <v>4809217.780429349</v>
      </c>
      <c r="I43" s="22">
        <v>4722548.088625397</v>
      </c>
      <c r="J43" s="22">
        <v>86669.69180395</v>
      </c>
      <c r="K43" s="21">
        <f t="shared" si="2"/>
        <v>4809217.7804293465</v>
      </c>
      <c r="L43" s="24">
        <v>4596404.059236977</v>
      </c>
      <c r="M43" s="24">
        <v>212813.72119237197</v>
      </c>
      <c r="N43" s="21">
        <f t="shared" si="3"/>
        <v>4809217.780429349</v>
      </c>
      <c r="O43" s="24">
        <v>688253.0667375</v>
      </c>
      <c r="P43" s="24">
        <v>265333.62357219984</v>
      </c>
      <c r="Q43" s="24">
        <v>407811.68991316285</v>
      </c>
      <c r="R43" s="24">
        <v>373642.85278738505</v>
      </c>
      <c r="S43" s="24">
        <v>357366.9799984121</v>
      </c>
      <c r="T43" s="24">
        <v>468041.1417792938</v>
      </c>
      <c r="U43" s="24">
        <v>2248768.425641397</v>
      </c>
      <c r="V43" s="25">
        <f t="shared" si="4"/>
        <v>4809217.78042935</v>
      </c>
      <c r="W43" s="24">
        <v>2092408.2130086601</v>
      </c>
      <c r="X43" s="55">
        <v>464986</v>
      </c>
      <c r="Y43" s="55">
        <v>2251823.5674206913</v>
      </c>
      <c r="Z43" s="25">
        <f t="shared" si="5"/>
        <v>4809217.780429351</v>
      </c>
      <c r="AA43" s="24">
        <v>1895674.9898636881</v>
      </c>
      <c r="AB43" s="24">
        <v>436784.718430882</v>
      </c>
      <c r="AC43" s="24">
        <v>2080099.038989306</v>
      </c>
      <c r="AD43" s="24">
        <v>178533.14324466907</v>
      </c>
      <c r="AE43" s="24">
        <v>218125.88990080502</v>
      </c>
      <c r="AF43" s="25">
        <f t="shared" si="6"/>
        <v>4809217.78042935</v>
      </c>
      <c r="AG43" s="24">
        <v>4082861.7836765107</v>
      </c>
      <c r="AH43" s="24">
        <v>726355.9967528428</v>
      </c>
      <c r="AI43" s="25">
        <f t="shared" si="7"/>
        <v>4809217.780429354</v>
      </c>
      <c r="AJ43" s="22">
        <v>0</v>
      </c>
      <c r="AK43" s="22">
        <v>593919.5161796821</v>
      </c>
      <c r="AL43" s="22">
        <v>1393945.4613988197</v>
      </c>
      <c r="AM43" s="22">
        <v>2821352.802850847</v>
      </c>
      <c r="AN43" s="25">
        <f t="shared" si="8"/>
        <v>4809217.780429348</v>
      </c>
      <c r="AO43" s="132"/>
    </row>
    <row r="44" spans="1:41" s="49" customFormat="1" ht="15">
      <c r="A44" s="52">
        <v>42735</v>
      </c>
      <c r="B44" s="25">
        <f t="shared" si="0"/>
        <v>4900192.55983106</v>
      </c>
      <c r="C44" s="53">
        <v>1149973.332072195</v>
      </c>
      <c r="D44" s="53">
        <v>1554703.5543323476</v>
      </c>
      <c r="E44" s="53">
        <v>67863.15953622798</v>
      </c>
      <c r="F44" s="53">
        <v>2110147.9186097095</v>
      </c>
      <c r="G44" s="54">
        <v>17504.595280579</v>
      </c>
      <c r="H44" s="25">
        <f t="shared" si="1"/>
        <v>4900192.55983106</v>
      </c>
      <c r="I44" s="22">
        <v>4824317.926285514</v>
      </c>
      <c r="J44" s="22">
        <v>75874.63354553899</v>
      </c>
      <c r="K44" s="21">
        <f t="shared" si="2"/>
        <v>4900192.559831053</v>
      </c>
      <c r="L44" s="24">
        <v>4682965.002489069</v>
      </c>
      <c r="M44" s="24">
        <v>217227.55734198808</v>
      </c>
      <c r="N44" s="21">
        <f t="shared" si="3"/>
        <v>4900192.559831057</v>
      </c>
      <c r="O44" s="24">
        <v>722352.669929272</v>
      </c>
      <c r="P44" s="24">
        <v>274013.2189787938</v>
      </c>
      <c r="Q44" s="24">
        <v>422778.7856585578</v>
      </c>
      <c r="R44" s="24">
        <v>387573.90245593304</v>
      </c>
      <c r="S44" s="24">
        <v>373958.61840787006</v>
      </c>
      <c r="T44" s="24">
        <v>490802.65677209676</v>
      </c>
      <c r="U44" s="24">
        <v>2228712.7076285305</v>
      </c>
      <c r="V44" s="25">
        <f t="shared" si="4"/>
        <v>4900192.559831054</v>
      </c>
      <c r="W44" s="24">
        <v>2180677.1954304273</v>
      </c>
      <c r="X44" s="55">
        <v>485862</v>
      </c>
      <c r="Y44" s="55">
        <v>2233653.364400627</v>
      </c>
      <c r="Z44" s="25">
        <f t="shared" si="5"/>
        <v>4900192.559831055</v>
      </c>
      <c r="AA44" s="24">
        <v>1992105.8353064195</v>
      </c>
      <c r="AB44" s="24">
        <v>391480.07707001385</v>
      </c>
      <c r="AC44" s="24">
        <v>2125004.67672888</v>
      </c>
      <c r="AD44" s="24">
        <v>180213.10514751</v>
      </c>
      <c r="AE44" s="24">
        <v>211388.86557822797</v>
      </c>
      <c r="AF44" s="25">
        <f t="shared" si="6"/>
        <v>4900192.559831051</v>
      </c>
      <c r="AG44" s="24">
        <v>4158138.0008097016</v>
      </c>
      <c r="AH44" s="24">
        <v>742054.5590213512</v>
      </c>
      <c r="AI44" s="25">
        <f t="shared" si="7"/>
        <v>4900192.559831053</v>
      </c>
      <c r="AJ44" s="22">
        <v>0</v>
      </c>
      <c r="AK44" s="22">
        <v>569590.0506117771</v>
      </c>
      <c r="AL44" s="22">
        <v>1408813.76364563</v>
      </c>
      <c r="AM44" s="22">
        <v>2921788.7455736464</v>
      </c>
      <c r="AN44" s="25">
        <f t="shared" si="8"/>
        <v>4900192.559831053</v>
      </c>
      <c r="AO44" s="132"/>
    </row>
    <row r="45" spans="1:41" s="49" customFormat="1" ht="15">
      <c r="A45" s="52">
        <v>42766</v>
      </c>
      <c r="B45" s="25">
        <f t="shared" si="0"/>
        <v>4897176.66303664</v>
      </c>
      <c r="C45" s="53">
        <v>1153413.7093931907</v>
      </c>
      <c r="D45" s="53">
        <v>1497867.9791439637</v>
      </c>
      <c r="E45" s="53">
        <v>61947.662149395</v>
      </c>
      <c r="F45" s="53">
        <v>2167992.6198238037</v>
      </c>
      <c r="G45" s="54">
        <v>15954.692526287</v>
      </c>
      <c r="H45" s="25">
        <f t="shared" si="1"/>
        <v>4897176.66303664</v>
      </c>
      <c r="I45" s="22">
        <v>4810880.316321963</v>
      </c>
      <c r="J45" s="22">
        <v>86296.34671467904</v>
      </c>
      <c r="K45" s="21">
        <f t="shared" si="2"/>
        <v>4897176.663036643</v>
      </c>
      <c r="L45" s="24">
        <v>4681782.101160299</v>
      </c>
      <c r="M45" s="24">
        <v>215394.56187633896</v>
      </c>
      <c r="N45" s="21">
        <f t="shared" si="3"/>
        <v>4897176.663036638</v>
      </c>
      <c r="O45" s="24">
        <v>691354.606836189</v>
      </c>
      <c r="P45" s="24">
        <v>270197.87649394496</v>
      </c>
      <c r="Q45" s="24">
        <v>417125.17611247813</v>
      </c>
      <c r="R45" s="24">
        <v>382737.1323365011</v>
      </c>
      <c r="S45" s="24">
        <v>366572.7123378911</v>
      </c>
      <c r="T45" s="24">
        <v>482851.6937041898</v>
      </c>
      <c r="U45" s="24">
        <v>2286337.465215444</v>
      </c>
      <c r="V45" s="25">
        <f t="shared" si="4"/>
        <v>4897176.663036639</v>
      </c>
      <c r="W45" s="24">
        <v>2127987.504117004</v>
      </c>
      <c r="X45" s="55">
        <v>477826</v>
      </c>
      <c r="Y45" s="55">
        <v>2291363.1589196334</v>
      </c>
      <c r="Z45" s="25">
        <f t="shared" si="5"/>
        <v>4897176.663036637</v>
      </c>
      <c r="AA45" s="24">
        <v>1938928.6559456077</v>
      </c>
      <c r="AB45" s="24">
        <v>418184.8415243799</v>
      </c>
      <c r="AC45" s="24">
        <v>2146072.5312845577</v>
      </c>
      <c r="AD45" s="24">
        <v>175501.90738931397</v>
      </c>
      <c r="AE45" s="24">
        <v>218488.72689277807</v>
      </c>
      <c r="AF45" s="25">
        <f t="shared" si="6"/>
        <v>4897176.663036637</v>
      </c>
      <c r="AG45" s="24">
        <v>4154727.783172927</v>
      </c>
      <c r="AH45" s="24">
        <v>742448.8798637132</v>
      </c>
      <c r="AI45" s="25">
        <f t="shared" si="7"/>
        <v>4897176.66303664</v>
      </c>
      <c r="AJ45" s="22">
        <v>0</v>
      </c>
      <c r="AK45" s="22">
        <v>588587.032529745</v>
      </c>
      <c r="AL45" s="22">
        <v>1436830.7936015502</v>
      </c>
      <c r="AM45" s="22">
        <v>2871758.8369053407</v>
      </c>
      <c r="AN45" s="25">
        <f t="shared" si="8"/>
        <v>4897176.663036636</v>
      </c>
      <c r="AO45" s="132"/>
    </row>
    <row r="46" spans="1:41" s="49" customFormat="1" ht="15">
      <c r="A46" s="52">
        <v>42794</v>
      </c>
      <c r="B46" s="25">
        <f t="shared" si="0"/>
        <v>4922827.867908381</v>
      </c>
      <c r="C46" s="53">
        <v>1151001.7277210823</v>
      </c>
      <c r="D46" s="53">
        <v>1493600.1242374666</v>
      </c>
      <c r="E46" s="53">
        <v>69858.636517327</v>
      </c>
      <c r="F46" s="53">
        <v>2191482.6208655247</v>
      </c>
      <c r="G46" s="54">
        <v>16884.758566981003</v>
      </c>
      <c r="H46" s="25">
        <f t="shared" si="1"/>
        <v>4922827.867908381</v>
      </c>
      <c r="I46" s="22">
        <v>4835193.927740912</v>
      </c>
      <c r="J46" s="22">
        <v>87633.940167474</v>
      </c>
      <c r="K46" s="21">
        <f t="shared" si="2"/>
        <v>4922827.867908386</v>
      </c>
      <c r="L46" s="24">
        <v>4704355.640647665</v>
      </c>
      <c r="M46" s="24">
        <v>218472.2272607189</v>
      </c>
      <c r="N46" s="21">
        <f t="shared" si="3"/>
        <v>4922827.867908384</v>
      </c>
      <c r="O46" s="24">
        <v>691173.6611091307</v>
      </c>
      <c r="P46" s="24">
        <v>270329.01388979104</v>
      </c>
      <c r="Q46" s="24">
        <v>417796.79279254505</v>
      </c>
      <c r="R46" s="24">
        <v>381951.0845371471</v>
      </c>
      <c r="S46" s="24">
        <v>366426.5823905418</v>
      </c>
      <c r="T46" s="24">
        <v>481853.8835284451</v>
      </c>
      <c r="U46" s="24">
        <v>2313296.849660782</v>
      </c>
      <c r="V46" s="25">
        <f t="shared" si="4"/>
        <v>4922827.867908383</v>
      </c>
      <c r="W46" s="24">
        <v>2127677.134719156</v>
      </c>
      <c r="X46" s="55">
        <v>478640</v>
      </c>
      <c r="Y46" s="55">
        <v>2316510.733189228</v>
      </c>
      <c r="Z46" s="25">
        <f t="shared" si="5"/>
        <v>4922827.867908385</v>
      </c>
      <c r="AA46" s="24">
        <v>1932819.3292764546</v>
      </c>
      <c r="AB46" s="24">
        <v>438122.91774603806</v>
      </c>
      <c r="AC46" s="24">
        <v>2161789.7432795153</v>
      </c>
      <c r="AD46" s="24">
        <v>174419.04416155806</v>
      </c>
      <c r="AE46" s="24">
        <v>215676.833444818</v>
      </c>
      <c r="AF46" s="25">
        <f t="shared" si="6"/>
        <v>4922827.867908384</v>
      </c>
      <c r="AG46" s="24">
        <v>4184333.2945876378</v>
      </c>
      <c r="AH46" s="24">
        <v>738494.573320746</v>
      </c>
      <c r="AI46" s="25">
        <f t="shared" si="7"/>
        <v>4922827.867908384</v>
      </c>
      <c r="AJ46" s="22">
        <v>0</v>
      </c>
      <c r="AK46" s="22">
        <v>607880.3393899921</v>
      </c>
      <c r="AL46" s="22">
        <v>1447012.1085635761</v>
      </c>
      <c r="AM46" s="22">
        <v>2867935.419954816</v>
      </c>
      <c r="AN46" s="25">
        <f t="shared" si="8"/>
        <v>4922827.867908385</v>
      </c>
      <c r="AO46" s="132"/>
    </row>
    <row r="47" spans="1:41" s="49" customFormat="1" ht="15">
      <c r="A47" s="52">
        <v>42825</v>
      </c>
      <c r="B47" s="25">
        <f t="shared" si="0"/>
        <v>5005749.558573099</v>
      </c>
      <c r="C47" s="53">
        <v>1173937.4058211343</v>
      </c>
      <c r="D47" s="53">
        <v>1492085.39219959</v>
      </c>
      <c r="E47" s="53">
        <v>93144.44112623806</v>
      </c>
      <c r="F47" s="53">
        <v>2229025.6062519453</v>
      </c>
      <c r="G47" s="54">
        <v>17556.713174190998</v>
      </c>
      <c r="H47" s="25">
        <f t="shared" si="1"/>
        <v>5005749.558573099</v>
      </c>
      <c r="I47" s="22">
        <v>4905739.300405574</v>
      </c>
      <c r="J47" s="22">
        <v>100010.25816752396</v>
      </c>
      <c r="K47" s="21">
        <f t="shared" si="2"/>
        <v>5005749.558573098</v>
      </c>
      <c r="L47" s="24">
        <v>4781708.465679017</v>
      </c>
      <c r="M47" s="24">
        <v>224041.0928940798</v>
      </c>
      <c r="N47" s="21">
        <f t="shared" si="3"/>
        <v>5005749.558573097</v>
      </c>
      <c r="O47" s="24">
        <v>693601.8396627939</v>
      </c>
      <c r="P47" s="24">
        <v>270214.59420460917</v>
      </c>
      <c r="Q47" s="24">
        <v>416720.00475826324</v>
      </c>
      <c r="R47" s="24">
        <v>378600.3401615019</v>
      </c>
      <c r="S47" s="24">
        <v>363126.190787968</v>
      </c>
      <c r="T47" s="24">
        <v>480483.415103646</v>
      </c>
      <c r="U47" s="24">
        <v>2403003.173894316</v>
      </c>
      <c r="V47" s="25">
        <f t="shared" si="4"/>
        <v>5005749.558573098</v>
      </c>
      <c r="W47" s="24">
        <v>2122262.969575136</v>
      </c>
      <c r="X47" s="55">
        <v>479648</v>
      </c>
      <c r="Y47" s="55">
        <v>2403838.588997961</v>
      </c>
      <c r="Z47" s="25">
        <f t="shared" si="5"/>
        <v>5005749.558573097</v>
      </c>
      <c r="AA47" s="24">
        <v>1970491.1842669905</v>
      </c>
      <c r="AB47" s="24">
        <v>470424.7749973043</v>
      </c>
      <c r="AC47" s="24">
        <v>2156638.2701644204</v>
      </c>
      <c r="AD47" s="24">
        <v>187205.861030817</v>
      </c>
      <c r="AE47" s="24">
        <v>220989.46811356398</v>
      </c>
      <c r="AF47" s="25">
        <f t="shared" si="6"/>
        <v>5005749.558573096</v>
      </c>
      <c r="AG47" s="24">
        <v>4265848.390482311</v>
      </c>
      <c r="AH47" s="24">
        <v>739901.1680907919</v>
      </c>
      <c r="AI47" s="25">
        <f t="shared" si="7"/>
        <v>5005749.558573103</v>
      </c>
      <c r="AJ47" s="22">
        <v>0</v>
      </c>
      <c r="AK47" s="22">
        <v>624697.9206854168</v>
      </c>
      <c r="AL47" s="22">
        <v>1485319.3105304376</v>
      </c>
      <c r="AM47" s="22">
        <v>2895732.3273572456</v>
      </c>
      <c r="AN47" s="25">
        <f t="shared" si="8"/>
        <v>5005749.5585731</v>
      </c>
      <c r="AO47" s="132"/>
    </row>
    <row r="48" spans="1:41" s="49" customFormat="1" ht="15">
      <c r="A48" s="52">
        <v>42855</v>
      </c>
      <c r="B48" s="25">
        <f t="shared" si="0"/>
        <v>5013730.750816068</v>
      </c>
      <c r="C48" s="53">
        <v>1183950.7058396987</v>
      </c>
      <c r="D48" s="53">
        <v>1479836.6739049572</v>
      </c>
      <c r="E48" s="53">
        <v>81179.63681933602</v>
      </c>
      <c r="F48" s="53">
        <v>2251405.7199293505</v>
      </c>
      <c r="G48" s="54">
        <v>17358.014322725</v>
      </c>
      <c r="H48" s="25">
        <f t="shared" si="1"/>
        <v>5013730.750816068</v>
      </c>
      <c r="I48" s="22">
        <v>4909515.267236947</v>
      </c>
      <c r="J48" s="22">
        <v>104215.4835791161</v>
      </c>
      <c r="K48" s="21">
        <f t="shared" si="2"/>
        <v>5013730.750816063</v>
      </c>
      <c r="L48" s="24">
        <v>4784034.832960643</v>
      </c>
      <c r="M48" s="24">
        <v>229695.91785542405</v>
      </c>
      <c r="N48" s="21">
        <f t="shared" si="3"/>
        <v>5013730.750816067</v>
      </c>
      <c r="O48" s="24">
        <v>691650.2941632171</v>
      </c>
      <c r="P48" s="24">
        <v>270797.36909255</v>
      </c>
      <c r="Q48" s="24">
        <v>419218.61270896916</v>
      </c>
      <c r="R48" s="24">
        <v>380470.66180655686</v>
      </c>
      <c r="S48" s="24">
        <v>363748.0184278479</v>
      </c>
      <c r="T48" s="24">
        <v>480620.8246602589</v>
      </c>
      <c r="U48" s="24">
        <v>2407224.9699566644</v>
      </c>
      <c r="V48" s="25">
        <f t="shared" si="4"/>
        <v>5013730.750816064</v>
      </c>
      <c r="W48" s="24">
        <v>2125884.956199141</v>
      </c>
      <c r="X48" s="55">
        <v>478440</v>
      </c>
      <c r="Y48" s="55">
        <v>2409405.794616924</v>
      </c>
      <c r="Z48" s="25">
        <f t="shared" si="5"/>
        <v>5013730.750816066</v>
      </c>
      <c r="AA48" s="24">
        <v>1939272.2510638935</v>
      </c>
      <c r="AB48" s="24">
        <v>500733.7407701807</v>
      </c>
      <c r="AC48" s="24">
        <v>2224848.5491311164</v>
      </c>
      <c r="AD48" s="24">
        <v>181759.58206762702</v>
      </c>
      <c r="AE48" s="24">
        <v>167116.62778324698</v>
      </c>
      <c r="AF48" s="25">
        <f t="shared" si="6"/>
        <v>5013730.750816065</v>
      </c>
      <c r="AG48" s="24">
        <v>4284672.320350862</v>
      </c>
      <c r="AH48" s="24">
        <v>729058.4304652062</v>
      </c>
      <c r="AI48" s="25">
        <f t="shared" si="7"/>
        <v>5013730.750816069</v>
      </c>
      <c r="AJ48" s="22">
        <v>0</v>
      </c>
      <c r="AK48" s="22">
        <v>649221.2761185009</v>
      </c>
      <c r="AL48" s="22">
        <v>1497856.8631111607</v>
      </c>
      <c r="AM48" s="22">
        <v>2866652.6115864026</v>
      </c>
      <c r="AN48" s="25">
        <f t="shared" si="8"/>
        <v>5013730.750816064</v>
      </c>
      <c r="AO48" s="132"/>
    </row>
    <row r="49" spans="1:41" s="49" customFormat="1" ht="15">
      <c r="A49" s="52">
        <v>42886</v>
      </c>
      <c r="B49" s="25">
        <f t="shared" si="0"/>
        <v>5104851.266424623</v>
      </c>
      <c r="C49" s="53">
        <v>1235126.7215898167</v>
      </c>
      <c r="D49" s="53">
        <v>1496574.147318739</v>
      </c>
      <c r="E49" s="53">
        <v>106811.71446605203</v>
      </c>
      <c r="F49" s="53">
        <v>2246743.5063191573</v>
      </c>
      <c r="G49" s="54">
        <v>19595.176730858002</v>
      </c>
      <c r="H49" s="25">
        <f t="shared" si="1"/>
        <v>5104851.266424623</v>
      </c>
      <c r="I49" s="22">
        <v>5001715.88224346</v>
      </c>
      <c r="J49" s="22">
        <v>103135.38418116</v>
      </c>
      <c r="K49" s="21">
        <f t="shared" si="2"/>
        <v>5104851.26642462</v>
      </c>
      <c r="L49" s="24">
        <v>4872519.579514679</v>
      </c>
      <c r="M49" s="24">
        <v>232331.68690994495</v>
      </c>
      <c r="N49" s="21">
        <f t="shared" si="3"/>
        <v>5104851.266424623</v>
      </c>
      <c r="O49" s="24">
        <v>696131.4424074152</v>
      </c>
      <c r="P49" s="24">
        <v>271663.3558220981</v>
      </c>
      <c r="Q49" s="24">
        <v>425895.08697478735</v>
      </c>
      <c r="R49" s="24">
        <v>384351.61566987913</v>
      </c>
      <c r="S49" s="24">
        <v>364941.166636668</v>
      </c>
      <c r="T49" s="24">
        <v>483084.605832817</v>
      </c>
      <c r="U49" s="24">
        <v>2478783.993080957</v>
      </c>
      <c r="V49" s="25">
        <f t="shared" si="4"/>
        <v>5104851.266424622</v>
      </c>
      <c r="W49" s="24">
        <v>2142982.667510847</v>
      </c>
      <c r="X49" s="55">
        <v>482552</v>
      </c>
      <c r="Y49" s="55">
        <v>2479316.5989137753</v>
      </c>
      <c r="Z49" s="25">
        <f t="shared" si="5"/>
        <v>5104851.266424622</v>
      </c>
      <c r="AA49" s="24">
        <v>2013163.9820803816</v>
      </c>
      <c r="AB49" s="24">
        <v>510500.9017135944</v>
      </c>
      <c r="AC49" s="24">
        <v>2224260.7361413557</v>
      </c>
      <c r="AD49" s="24">
        <v>189223.446587492</v>
      </c>
      <c r="AE49" s="24">
        <v>167702.19990179388</v>
      </c>
      <c r="AF49" s="25">
        <f t="shared" si="6"/>
        <v>5104851.266424618</v>
      </c>
      <c r="AG49" s="24">
        <v>4355571.087996473</v>
      </c>
      <c r="AH49" s="24">
        <v>749280.1784281506</v>
      </c>
      <c r="AI49" s="25">
        <f t="shared" si="7"/>
        <v>5104851.266424623</v>
      </c>
      <c r="AJ49" s="22">
        <v>715418.4764263942</v>
      </c>
      <c r="AK49" s="22">
        <v>640257.6998711221</v>
      </c>
      <c r="AL49" s="22">
        <v>1343240.8887022203</v>
      </c>
      <c r="AM49" s="22">
        <v>2405934.201424886</v>
      </c>
      <c r="AN49" s="25">
        <f t="shared" si="8"/>
        <v>5104851.266424622</v>
      </c>
      <c r="AO49" s="132"/>
    </row>
    <row r="50" spans="1:41" s="49" customFormat="1" ht="15">
      <c r="A50" s="52">
        <v>42916</v>
      </c>
      <c r="B50" s="25">
        <f t="shared" si="0"/>
        <v>5131043.496469112</v>
      </c>
      <c r="C50" s="53">
        <v>1232612.7581066936</v>
      </c>
      <c r="D50" s="53">
        <v>1556629.0785314823</v>
      </c>
      <c r="E50" s="53">
        <v>79028.810319632</v>
      </c>
      <c r="F50" s="53">
        <v>2243137.050709431</v>
      </c>
      <c r="G50" s="54">
        <v>19635.798801873003</v>
      </c>
      <c r="H50" s="25">
        <f t="shared" si="1"/>
        <v>5131043.496469112</v>
      </c>
      <c r="I50" s="22">
        <v>5034298.814049831</v>
      </c>
      <c r="J50" s="22">
        <v>96744.68241927805</v>
      </c>
      <c r="K50" s="21">
        <f t="shared" si="2"/>
        <v>5131043.496469108</v>
      </c>
      <c r="L50" s="24">
        <v>4894632.565156786</v>
      </c>
      <c r="M50" s="24">
        <v>236410.931312329</v>
      </c>
      <c r="N50" s="21">
        <f t="shared" si="3"/>
        <v>5131043.496469115</v>
      </c>
      <c r="O50" s="24">
        <v>724416.247165933</v>
      </c>
      <c r="P50" s="24">
        <v>280784.7193967288</v>
      </c>
      <c r="Q50" s="24">
        <v>436427.1158203751</v>
      </c>
      <c r="R50" s="24">
        <v>394872.3639555826</v>
      </c>
      <c r="S50" s="24">
        <v>365344.76990917034</v>
      </c>
      <c r="T50" s="24">
        <v>486043.322904354</v>
      </c>
      <c r="U50" s="24">
        <v>2443154.9573169705</v>
      </c>
      <c r="V50" s="25">
        <f t="shared" si="4"/>
        <v>5131043.496469114</v>
      </c>
      <c r="W50" s="24">
        <v>2201845.21624779</v>
      </c>
      <c r="X50" s="55">
        <v>486206</v>
      </c>
      <c r="Y50" s="55">
        <v>2442992.280221322</v>
      </c>
      <c r="Z50" s="25">
        <f t="shared" si="5"/>
        <v>5131043.496469112</v>
      </c>
      <c r="AA50" s="24">
        <v>2030758.3388885236</v>
      </c>
      <c r="AB50" s="24">
        <v>500559.19304519764</v>
      </c>
      <c r="AC50" s="24">
        <v>2245043.797777849</v>
      </c>
      <c r="AD50" s="24">
        <v>185489.833070583</v>
      </c>
      <c r="AE50" s="24">
        <v>169192.333686958</v>
      </c>
      <c r="AF50" s="25">
        <f t="shared" si="6"/>
        <v>5131043.49646911</v>
      </c>
      <c r="AG50" s="24">
        <v>4387552.334048575</v>
      </c>
      <c r="AH50" s="24">
        <v>743491.1624205345</v>
      </c>
      <c r="AI50" s="25">
        <f t="shared" si="7"/>
        <v>5131043.496469109</v>
      </c>
      <c r="AJ50" s="22">
        <v>712136.2056572307</v>
      </c>
      <c r="AK50" s="22">
        <v>634518.2818251322</v>
      </c>
      <c r="AL50" s="22">
        <v>1342068.315600031</v>
      </c>
      <c r="AM50" s="22">
        <v>2442320.693386719</v>
      </c>
      <c r="AN50" s="25">
        <f t="shared" si="8"/>
        <v>5131043.496469113</v>
      </c>
      <c r="AO50" s="132"/>
    </row>
    <row r="51" spans="1:41" s="49" customFormat="1" ht="15">
      <c r="A51" s="52">
        <v>42947</v>
      </c>
      <c r="B51" s="25">
        <f t="shared" si="0"/>
        <v>5123266.871700742</v>
      </c>
      <c r="C51" s="53">
        <v>1203817.6293350332</v>
      </c>
      <c r="D51" s="53">
        <v>1547062.8766093913</v>
      </c>
      <c r="E51" s="53">
        <v>79180.87761164902</v>
      </c>
      <c r="F51" s="53">
        <v>2274188.3992150575</v>
      </c>
      <c r="G51" s="54">
        <v>19017.088929611004</v>
      </c>
      <c r="H51" s="25">
        <f t="shared" si="1"/>
        <v>5123266.871700742</v>
      </c>
      <c r="I51" s="22">
        <v>5022599.579964266</v>
      </c>
      <c r="J51" s="22">
        <v>100667.29173647694</v>
      </c>
      <c r="K51" s="21">
        <f t="shared" si="2"/>
        <v>5123266.871700743</v>
      </c>
      <c r="L51" s="24">
        <v>4883870.426117414</v>
      </c>
      <c r="M51" s="24">
        <v>239396.4455833301</v>
      </c>
      <c r="N51" s="21">
        <f t="shared" si="3"/>
        <v>5123266.871700744</v>
      </c>
      <c r="O51" s="24">
        <v>722015.9399621792</v>
      </c>
      <c r="P51" s="24">
        <v>283191.61175868596</v>
      </c>
      <c r="Q51" s="24">
        <v>439654.8042993829</v>
      </c>
      <c r="R51" s="24">
        <v>398845.6275507981</v>
      </c>
      <c r="S51" s="24">
        <v>365915.3940869659</v>
      </c>
      <c r="T51" s="24">
        <v>490735.43012314505</v>
      </c>
      <c r="U51" s="24">
        <v>2422908.0639195843</v>
      </c>
      <c r="V51" s="25">
        <f t="shared" si="4"/>
        <v>5123266.871700741</v>
      </c>
      <c r="W51" s="24">
        <v>2209623.3776580123</v>
      </c>
      <c r="X51" s="55">
        <v>489010</v>
      </c>
      <c r="Y51" s="55">
        <v>2424633.49404273</v>
      </c>
      <c r="Z51" s="25">
        <f t="shared" si="5"/>
        <v>5123266.871700742</v>
      </c>
      <c r="AA51" s="24">
        <v>2011652.571420814</v>
      </c>
      <c r="AB51" s="24">
        <v>499940.5781285578</v>
      </c>
      <c r="AC51" s="24">
        <v>2262017.4363971646</v>
      </c>
      <c r="AD51" s="24">
        <v>184693.46454779402</v>
      </c>
      <c r="AE51" s="24">
        <v>164962.821206412</v>
      </c>
      <c r="AF51" s="25">
        <f t="shared" si="6"/>
        <v>5123266.871700742</v>
      </c>
      <c r="AG51" s="24">
        <v>4418884.05271437</v>
      </c>
      <c r="AH51" s="24">
        <v>704382.8189863721</v>
      </c>
      <c r="AI51" s="25">
        <f t="shared" si="7"/>
        <v>5123266.871700742</v>
      </c>
      <c r="AJ51" s="22">
        <v>708701.4571803578</v>
      </c>
      <c r="AK51" s="22">
        <v>639371.981940083</v>
      </c>
      <c r="AL51" s="22">
        <v>1350428.1449320114</v>
      </c>
      <c r="AM51" s="22">
        <v>2424765.2876482913</v>
      </c>
      <c r="AN51" s="25">
        <f t="shared" si="8"/>
        <v>5123266.871700743</v>
      </c>
      <c r="AO51" s="132"/>
    </row>
    <row r="52" spans="1:41" s="49" customFormat="1" ht="15">
      <c r="A52" s="52">
        <v>42978</v>
      </c>
      <c r="B52" s="25">
        <f t="shared" si="0"/>
        <v>5142270.770507954</v>
      </c>
      <c r="C52" s="53">
        <v>1184241.4003445809</v>
      </c>
      <c r="D52" s="53">
        <v>1547194.6322712675</v>
      </c>
      <c r="E52" s="53">
        <v>77082.93705414198</v>
      </c>
      <c r="F52" s="53">
        <v>2316658.3697305387</v>
      </c>
      <c r="G52" s="54">
        <v>17093.431107425004</v>
      </c>
      <c r="H52" s="25">
        <f t="shared" si="1"/>
        <v>5142270.770507954</v>
      </c>
      <c r="I52" s="22">
        <v>5040611.248251781</v>
      </c>
      <c r="J52" s="22">
        <v>101659.52225617408</v>
      </c>
      <c r="K52" s="21">
        <f t="shared" si="2"/>
        <v>5142270.770507955</v>
      </c>
      <c r="L52" s="24">
        <v>4905696.580962045</v>
      </c>
      <c r="M52" s="24">
        <v>236574.189545909</v>
      </c>
      <c r="N52" s="21">
        <f t="shared" si="3"/>
        <v>5142270.770507954</v>
      </c>
      <c r="O52" s="24">
        <v>725393.5187720936</v>
      </c>
      <c r="P52" s="24">
        <v>283740.4680198259</v>
      </c>
      <c r="Q52" s="24">
        <v>440455.76299992076</v>
      </c>
      <c r="R52" s="24">
        <v>399711.04705008364</v>
      </c>
      <c r="S52" s="24">
        <v>364807.4975699221</v>
      </c>
      <c r="T52" s="24">
        <v>493688.3384498372</v>
      </c>
      <c r="U52" s="24">
        <v>2434474.137646271</v>
      </c>
      <c r="V52" s="25">
        <f t="shared" si="4"/>
        <v>5142270.770507954</v>
      </c>
      <c r="W52" s="24">
        <v>2214108.294411846</v>
      </c>
      <c r="X52" s="55">
        <v>492210</v>
      </c>
      <c r="Y52" s="55">
        <v>2435952.476096107</v>
      </c>
      <c r="Z52" s="25">
        <f t="shared" si="5"/>
        <v>5142270.770507953</v>
      </c>
      <c r="AA52" s="24">
        <v>2026337.3144546058</v>
      </c>
      <c r="AB52" s="24">
        <v>499030.75868847076</v>
      </c>
      <c r="AC52" s="24">
        <v>2263455.3144336194</v>
      </c>
      <c r="AD52" s="24">
        <v>182342.72557962</v>
      </c>
      <c r="AE52" s="24">
        <v>171104.65735163802</v>
      </c>
      <c r="AF52" s="25">
        <f t="shared" si="6"/>
        <v>5142270.770507954</v>
      </c>
      <c r="AG52" s="24">
        <v>4421015.731315688</v>
      </c>
      <c r="AH52" s="24">
        <v>721255.0391922658</v>
      </c>
      <c r="AI52" s="25">
        <f t="shared" si="7"/>
        <v>5142270.770507954</v>
      </c>
      <c r="AJ52" s="22">
        <v>704433.109713309</v>
      </c>
      <c r="AK52" s="22">
        <v>644167.0914923118</v>
      </c>
      <c r="AL52" s="22">
        <v>1355675.7962812905</v>
      </c>
      <c r="AM52" s="22">
        <v>2437994.7730210414</v>
      </c>
      <c r="AN52" s="25">
        <f t="shared" si="8"/>
        <v>5142270.770507952</v>
      </c>
      <c r="AO52" s="132"/>
    </row>
    <row r="53" spans="1:41" s="49" customFormat="1" ht="15">
      <c r="A53" s="52">
        <v>43008</v>
      </c>
      <c r="B53" s="25">
        <f t="shared" si="0"/>
        <v>5225163.7209635945</v>
      </c>
      <c r="C53" s="53">
        <v>1223099.586645591</v>
      </c>
      <c r="D53" s="53">
        <v>1577614.7866344596</v>
      </c>
      <c r="E53" s="53">
        <v>87754.374337365</v>
      </c>
      <c r="F53" s="53">
        <v>2319972.733692159</v>
      </c>
      <c r="G53" s="54">
        <v>16722.23965402</v>
      </c>
      <c r="H53" s="25">
        <f t="shared" si="1"/>
        <v>5225163.7209635945</v>
      </c>
      <c r="I53" s="22">
        <v>5123792.6779086795</v>
      </c>
      <c r="J53" s="22">
        <v>101371.04305491905</v>
      </c>
      <c r="K53" s="21">
        <f t="shared" si="2"/>
        <v>5225163.720963598</v>
      </c>
      <c r="L53" s="24">
        <v>4981765.936299404</v>
      </c>
      <c r="M53" s="24">
        <v>243397.78466419893</v>
      </c>
      <c r="N53" s="21">
        <f t="shared" si="3"/>
        <v>5225163.720963603</v>
      </c>
      <c r="O53" s="24">
        <v>723336.8496169146</v>
      </c>
      <c r="P53" s="24">
        <v>285493.60323940596</v>
      </c>
      <c r="Q53" s="24">
        <v>443432.55183136783</v>
      </c>
      <c r="R53" s="24">
        <v>402202.9994055432</v>
      </c>
      <c r="S53" s="24">
        <v>368251.60445766995</v>
      </c>
      <c r="T53" s="24">
        <v>497428.37583994796</v>
      </c>
      <c r="U53" s="24">
        <v>2505017.7365727467</v>
      </c>
      <c r="V53" s="25">
        <f t="shared" si="4"/>
        <v>5225163.720963595</v>
      </c>
      <c r="W53" s="24">
        <v>2222717.608550902</v>
      </c>
      <c r="X53" s="55">
        <v>498650</v>
      </c>
      <c r="Y53" s="55">
        <v>2503796.1124126944</v>
      </c>
      <c r="Z53" s="25">
        <f t="shared" si="5"/>
        <v>5225163.720963596</v>
      </c>
      <c r="AA53" s="24">
        <v>2062292.4526127519</v>
      </c>
      <c r="AB53" s="24">
        <v>523047.4375941439</v>
      </c>
      <c r="AC53" s="24">
        <v>2281943.770757349</v>
      </c>
      <c r="AD53" s="24">
        <v>185129.0701176509</v>
      </c>
      <c r="AE53" s="24">
        <v>172750.98988170008</v>
      </c>
      <c r="AF53" s="25">
        <f t="shared" si="6"/>
        <v>5225163.720963595</v>
      </c>
      <c r="AG53" s="24">
        <v>4486512.030814773</v>
      </c>
      <c r="AH53" s="24">
        <v>738651.6901488275</v>
      </c>
      <c r="AI53" s="25">
        <f t="shared" si="7"/>
        <v>5225163.720963601</v>
      </c>
      <c r="AJ53" s="22">
        <v>729306.0144522008</v>
      </c>
      <c r="AK53" s="22">
        <v>651614.394938823</v>
      </c>
      <c r="AL53" s="22">
        <v>1376963.8154584153</v>
      </c>
      <c r="AM53" s="22">
        <v>2467279.496114157</v>
      </c>
      <c r="AN53" s="25">
        <f t="shared" si="8"/>
        <v>5225163.720963596</v>
      </c>
      <c r="AO53" s="132"/>
    </row>
    <row r="54" spans="1:41" s="49" customFormat="1" ht="15">
      <c r="A54" s="52">
        <v>43039</v>
      </c>
      <c r="B54" s="25">
        <f t="shared" si="0"/>
        <v>5256888.035098076</v>
      </c>
      <c r="C54" s="53">
        <v>1250386.8336693018</v>
      </c>
      <c r="D54" s="53">
        <v>1577362.1811043029</v>
      </c>
      <c r="E54" s="53">
        <v>88845.169304414</v>
      </c>
      <c r="F54" s="53">
        <v>2319381.5373877566</v>
      </c>
      <c r="G54" s="54">
        <v>20912.3136323</v>
      </c>
      <c r="H54" s="25">
        <f t="shared" si="1"/>
        <v>5256888.035098076</v>
      </c>
      <c r="I54" s="22">
        <v>5149388.032075668</v>
      </c>
      <c r="J54" s="22">
        <v>107500.00302240902</v>
      </c>
      <c r="K54" s="21">
        <f t="shared" si="2"/>
        <v>5256888.035098077</v>
      </c>
      <c r="L54" s="24">
        <v>5015093.480522238</v>
      </c>
      <c r="M54" s="24">
        <v>241794.55457583698</v>
      </c>
      <c r="N54" s="21">
        <f t="shared" si="3"/>
        <v>5256888.035098075</v>
      </c>
      <c r="O54" s="24">
        <v>726261.0623902641</v>
      </c>
      <c r="P54" s="24">
        <v>288000.705417418</v>
      </c>
      <c r="Q54" s="24">
        <v>447655.14842440706</v>
      </c>
      <c r="R54" s="24">
        <v>405123.65753534</v>
      </c>
      <c r="S54" s="24">
        <v>368804.32819990494</v>
      </c>
      <c r="T54" s="24">
        <v>497226.4809217943</v>
      </c>
      <c r="U54" s="24">
        <v>2523816.6522089476</v>
      </c>
      <c r="V54" s="25">
        <f t="shared" si="4"/>
        <v>5256888.035098076</v>
      </c>
      <c r="W54" s="24">
        <v>2235844.901967334</v>
      </c>
      <c r="X54" s="55">
        <v>498050</v>
      </c>
      <c r="Y54" s="55">
        <v>2522993.1331307413</v>
      </c>
      <c r="Z54" s="25">
        <f t="shared" si="5"/>
        <v>5256888.035098076</v>
      </c>
      <c r="AA54" s="24">
        <v>2052568.4909698227</v>
      </c>
      <c r="AB54" s="24">
        <v>540219.295032202</v>
      </c>
      <c r="AC54" s="24">
        <v>2299503.327724678</v>
      </c>
      <c r="AD54" s="24">
        <v>190284.68102446894</v>
      </c>
      <c r="AE54" s="24">
        <v>174312.24034690505</v>
      </c>
      <c r="AF54" s="25">
        <f t="shared" si="6"/>
        <v>5256888.035098077</v>
      </c>
      <c r="AG54" s="24">
        <v>4520395.639999267</v>
      </c>
      <c r="AH54" s="24">
        <v>736492.3950988094</v>
      </c>
      <c r="AI54" s="25">
        <f t="shared" si="7"/>
        <v>5256888.035098076</v>
      </c>
      <c r="AJ54" s="22">
        <v>743519.0076750902</v>
      </c>
      <c r="AK54" s="22">
        <v>662913.6761476907</v>
      </c>
      <c r="AL54" s="22">
        <v>1391668.917268499</v>
      </c>
      <c r="AM54" s="22">
        <v>2458786.4340067953</v>
      </c>
      <c r="AN54" s="25">
        <f t="shared" si="8"/>
        <v>5256888.035098075</v>
      </c>
      <c r="AO54" s="132"/>
    </row>
    <row r="55" spans="1:41" s="49" customFormat="1" ht="15">
      <c r="A55" s="52">
        <v>43069</v>
      </c>
      <c r="B55" s="25">
        <f t="shared" si="0"/>
        <v>5279734.244065357</v>
      </c>
      <c r="C55" s="53">
        <v>1244141.447087717</v>
      </c>
      <c r="D55" s="53">
        <v>1616224.7464689617</v>
      </c>
      <c r="E55" s="53">
        <v>81976.26485096602</v>
      </c>
      <c r="F55" s="53">
        <v>2316443.524599283</v>
      </c>
      <c r="G55" s="54">
        <v>20948.261058429</v>
      </c>
      <c r="H55" s="25">
        <f t="shared" si="1"/>
        <v>5279734.244065357</v>
      </c>
      <c r="I55" s="22">
        <v>5182111.004597692</v>
      </c>
      <c r="J55" s="22">
        <v>97623.23946767004</v>
      </c>
      <c r="K55" s="21">
        <f t="shared" si="2"/>
        <v>5279734.244065362</v>
      </c>
      <c r="L55" s="24">
        <v>5034834.650937154</v>
      </c>
      <c r="M55" s="24">
        <v>244899.5931282042</v>
      </c>
      <c r="N55" s="21">
        <f t="shared" si="3"/>
        <v>5279734.244065358</v>
      </c>
      <c r="O55" s="24">
        <v>743629.5674038848</v>
      </c>
      <c r="P55" s="24">
        <v>291867.1224777131</v>
      </c>
      <c r="Q55" s="24">
        <v>452555.797687807</v>
      </c>
      <c r="R55" s="24">
        <v>407478.61542940186</v>
      </c>
      <c r="S55" s="24">
        <v>370153.06310638913</v>
      </c>
      <c r="T55" s="24">
        <v>495952.7301321096</v>
      </c>
      <c r="U55" s="24">
        <v>2518097.347828054</v>
      </c>
      <c r="V55" s="25">
        <f t="shared" si="4"/>
        <v>5279734.244065359</v>
      </c>
      <c r="W55" s="24">
        <v>2265684.1661051963</v>
      </c>
      <c r="X55" s="55">
        <v>498548</v>
      </c>
      <c r="Y55" s="55">
        <v>2515502.077960162</v>
      </c>
      <c r="Z55" s="25">
        <f t="shared" si="5"/>
        <v>5279734.244065358</v>
      </c>
      <c r="AA55" s="24">
        <v>2087297.587116613</v>
      </c>
      <c r="AB55" s="24">
        <v>531019.0736918714</v>
      </c>
      <c r="AC55" s="24">
        <v>2304145.4082313096</v>
      </c>
      <c r="AD55" s="24">
        <v>185727.91971347196</v>
      </c>
      <c r="AE55" s="24">
        <v>171544.25531209496</v>
      </c>
      <c r="AF55" s="25">
        <f t="shared" si="6"/>
        <v>5279734.244065361</v>
      </c>
      <c r="AG55" s="24">
        <v>4551682.6794605125</v>
      </c>
      <c r="AH55" s="24">
        <v>728051.5646048456</v>
      </c>
      <c r="AI55" s="25">
        <f t="shared" si="7"/>
        <v>5279734.244065358</v>
      </c>
      <c r="AJ55" s="22">
        <v>742587.4303555121</v>
      </c>
      <c r="AK55" s="22">
        <v>648602.7443943913</v>
      </c>
      <c r="AL55" s="22">
        <v>1401862.9017893933</v>
      </c>
      <c r="AM55" s="22">
        <v>2486681.167526061</v>
      </c>
      <c r="AN55" s="25">
        <f t="shared" si="8"/>
        <v>5279734.244065357</v>
      </c>
      <c r="AO55" s="132"/>
    </row>
    <row r="56" spans="1:41" s="49" customFormat="1" ht="15">
      <c r="A56" s="52">
        <v>43100</v>
      </c>
      <c r="B56" s="25">
        <f t="shared" si="0"/>
        <v>5363316.314593135</v>
      </c>
      <c r="C56" s="53">
        <v>1265002.3035588774</v>
      </c>
      <c r="D56" s="53">
        <v>1704012.4513525877</v>
      </c>
      <c r="E56" s="53">
        <v>92155.17905655001</v>
      </c>
      <c r="F56" s="53">
        <v>2281842.611981104</v>
      </c>
      <c r="G56" s="54">
        <v>20303.768644016</v>
      </c>
      <c r="H56" s="25">
        <f t="shared" si="1"/>
        <v>5363316.314593135</v>
      </c>
      <c r="I56" s="22">
        <v>5274482.52437266</v>
      </c>
      <c r="J56" s="22">
        <v>88833.79022047702</v>
      </c>
      <c r="K56" s="21">
        <f t="shared" si="2"/>
        <v>5363316.314593136</v>
      </c>
      <c r="L56" s="24">
        <v>5113757.996048134</v>
      </c>
      <c r="M56" s="24">
        <v>249558.31854500988</v>
      </c>
      <c r="N56" s="21">
        <f t="shared" si="3"/>
        <v>5363316.314593144</v>
      </c>
      <c r="O56" s="24">
        <v>770378.2676150533</v>
      </c>
      <c r="P56" s="24">
        <v>305168.45894198236</v>
      </c>
      <c r="Q56" s="24">
        <v>468123.3344245972</v>
      </c>
      <c r="R56" s="24">
        <v>424807.10340889497</v>
      </c>
      <c r="S56" s="24">
        <v>377212.92680032697</v>
      </c>
      <c r="T56" s="24">
        <v>508114.31408474874</v>
      </c>
      <c r="U56" s="24">
        <v>2509511.909317533</v>
      </c>
      <c r="V56" s="25">
        <f t="shared" si="4"/>
        <v>5363316.314593136</v>
      </c>
      <c r="W56" s="24">
        <v>2345690.091190854</v>
      </c>
      <c r="X56" s="55">
        <v>511988</v>
      </c>
      <c r="Y56" s="55">
        <v>2505638.2234022813</v>
      </c>
      <c r="Z56" s="25">
        <f t="shared" si="5"/>
        <v>5363316.314593135</v>
      </c>
      <c r="AA56" s="24">
        <v>2225080.023807752</v>
      </c>
      <c r="AB56" s="24">
        <v>459237.84926007706</v>
      </c>
      <c r="AC56" s="24">
        <v>2316108.551004597</v>
      </c>
      <c r="AD56" s="24">
        <v>188007.51177479204</v>
      </c>
      <c r="AE56" s="24">
        <v>174882.37874591796</v>
      </c>
      <c r="AF56" s="25">
        <f t="shared" si="6"/>
        <v>5363316.314593136</v>
      </c>
      <c r="AG56" s="24">
        <v>4619601.6846135305</v>
      </c>
      <c r="AH56" s="24">
        <v>743714.6299796137</v>
      </c>
      <c r="AI56" s="25">
        <f t="shared" si="7"/>
        <v>5363316.314593144</v>
      </c>
      <c r="AJ56" s="22">
        <v>703358.6628492288</v>
      </c>
      <c r="AK56" s="22">
        <v>624505.6190859831</v>
      </c>
      <c r="AL56" s="22">
        <v>1424394.2334813466</v>
      </c>
      <c r="AM56" s="22">
        <v>2611057.7991765756</v>
      </c>
      <c r="AN56" s="25">
        <f t="shared" si="8"/>
        <v>5363316.314593134</v>
      </c>
      <c r="AO56" s="132"/>
    </row>
    <row r="57" spans="1:50" s="49" customFormat="1" ht="15">
      <c r="A57" s="52">
        <v>43131</v>
      </c>
      <c r="B57" s="25">
        <f t="shared" si="0"/>
        <v>5314298.240191713</v>
      </c>
      <c r="C57" s="53">
        <v>1267581.2526760208</v>
      </c>
      <c r="D57" s="53">
        <v>1655247.643096434</v>
      </c>
      <c r="E57" s="53">
        <v>58914.04202104099</v>
      </c>
      <c r="F57" s="53">
        <v>2311978.5375839183</v>
      </c>
      <c r="G57" s="54">
        <v>20576.764814299</v>
      </c>
      <c r="H57" s="25">
        <f t="shared" si="1"/>
        <v>5314298.240191713</v>
      </c>
      <c r="I57" s="22">
        <v>5215149.11628966</v>
      </c>
      <c r="J57" s="22">
        <v>99149.12390205103</v>
      </c>
      <c r="K57" s="21">
        <f t="shared" si="2"/>
        <v>5314298.240191711</v>
      </c>
      <c r="L57" s="24">
        <v>5064176.584285978</v>
      </c>
      <c r="M57" s="24">
        <v>250121.6559057318</v>
      </c>
      <c r="N57" s="21">
        <f t="shared" si="3"/>
        <v>5314298.24019171</v>
      </c>
      <c r="O57" s="24">
        <v>750482.720913229</v>
      </c>
      <c r="P57" s="24">
        <v>300886.88658747013</v>
      </c>
      <c r="Q57" s="24">
        <v>465208.00170850975</v>
      </c>
      <c r="R57" s="24">
        <v>418731.92882750224</v>
      </c>
      <c r="S57" s="24">
        <v>373742.24558924703</v>
      </c>
      <c r="T57" s="24">
        <v>500088.0879218149</v>
      </c>
      <c r="U57" s="24">
        <v>2505158.3686439395</v>
      </c>
      <c r="V57" s="25">
        <f t="shared" si="4"/>
        <v>5314298.240191713</v>
      </c>
      <c r="W57" s="24">
        <v>2309051.783625958</v>
      </c>
      <c r="X57" s="55">
        <v>502802</v>
      </c>
      <c r="Y57" s="55">
        <v>2502444.456565755</v>
      </c>
      <c r="Z57" s="25">
        <f t="shared" si="5"/>
        <v>5314298.240191713</v>
      </c>
      <c r="AA57" s="24">
        <v>2116400.787692974</v>
      </c>
      <c r="AB57" s="24">
        <v>484688.8358844273</v>
      </c>
      <c r="AC57" s="24">
        <v>2352073.7672953773</v>
      </c>
      <c r="AD57" s="24">
        <v>184544.82308130508</v>
      </c>
      <c r="AE57" s="24">
        <v>176590.02623763194</v>
      </c>
      <c r="AF57" s="25">
        <f t="shared" si="6"/>
        <v>5314298.240191716</v>
      </c>
      <c r="AG57" s="24">
        <v>4576641.0728823785</v>
      </c>
      <c r="AH57" s="24">
        <v>737657.1673093344</v>
      </c>
      <c r="AI57" s="25">
        <f t="shared" si="7"/>
        <v>5314298.240191713</v>
      </c>
      <c r="AJ57" s="22">
        <v>714860.8417801093</v>
      </c>
      <c r="AK57" s="22">
        <v>638067.2948941321</v>
      </c>
      <c r="AL57" s="22">
        <v>1448509.026654027</v>
      </c>
      <c r="AM57" s="22">
        <v>2512861.076863448</v>
      </c>
      <c r="AN57" s="25">
        <f t="shared" si="8"/>
        <v>5314298.240191717</v>
      </c>
      <c r="AO57" s="132"/>
      <c r="AP57" s="57"/>
      <c r="AQ57" s="57"/>
      <c r="AR57" s="57"/>
      <c r="AS57" s="57"/>
      <c r="AU57" s="58"/>
      <c r="AV57" s="58"/>
      <c r="AW57" s="58"/>
      <c r="AX57" s="58"/>
    </row>
    <row r="58" spans="1:50" s="49" customFormat="1" ht="15">
      <c r="A58" s="52">
        <v>43159</v>
      </c>
      <c r="B58" s="25">
        <f t="shared" si="0"/>
        <v>5334452.271452964</v>
      </c>
      <c r="C58" s="53">
        <v>1289433.7956028064</v>
      </c>
      <c r="D58" s="53">
        <v>1651733.7612681896</v>
      </c>
      <c r="E58" s="53">
        <v>63583.894861822</v>
      </c>
      <c r="F58" s="53">
        <v>2310280.7941213096</v>
      </c>
      <c r="G58" s="54">
        <v>19420.025598836004</v>
      </c>
      <c r="H58" s="25">
        <f t="shared" si="1"/>
        <v>5334452.271452964</v>
      </c>
      <c r="I58" s="22">
        <v>5239243.35895113</v>
      </c>
      <c r="J58" s="22">
        <v>95208.91250183703</v>
      </c>
      <c r="K58" s="21">
        <f t="shared" si="2"/>
        <v>5334452.271452967</v>
      </c>
      <c r="L58" s="24">
        <v>5084338.570811151</v>
      </c>
      <c r="M58" s="24">
        <v>250113.70064181404</v>
      </c>
      <c r="N58" s="21">
        <f t="shared" si="3"/>
        <v>5334452.271452964</v>
      </c>
      <c r="O58" s="24">
        <v>754679.1331494013</v>
      </c>
      <c r="P58" s="24">
        <v>301568.43965997</v>
      </c>
      <c r="Q58" s="24">
        <v>464978.96192458214</v>
      </c>
      <c r="R58" s="24">
        <v>417282.0975513089</v>
      </c>
      <c r="S58" s="24">
        <v>371170.99608963897</v>
      </c>
      <c r="T58" s="24">
        <v>498770.426099108</v>
      </c>
      <c r="U58" s="24">
        <v>2526002.216978955</v>
      </c>
      <c r="V58" s="25">
        <f t="shared" si="4"/>
        <v>5334452.271452965</v>
      </c>
      <c r="W58" s="24">
        <v>2309679.628374901</v>
      </c>
      <c r="X58" s="55">
        <v>501096</v>
      </c>
      <c r="Y58" s="55">
        <v>2523676.643078063</v>
      </c>
      <c r="Z58" s="25">
        <f t="shared" si="5"/>
        <v>5334452.271452964</v>
      </c>
      <c r="AA58" s="24">
        <v>2116857.8671848727</v>
      </c>
      <c r="AB58" s="24">
        <v>492371.638451708</v>
      </c>
      <c r="AC58" s="24">
        <v>2361993.3067218643</v>
      </c>
      <c r="AD58" s="24">
        <v>189280.72304986298</v>
      </c>
      <c r="AE58" s="24">
        <v>173948.736044655</v>
      </c>
      <c r="AF58" s="25">
        <f t="shared" si="6"/>
        <v>5334452.271452962</v>
      </c>
      <c r="AG58" s="24">
        <v>4599403.357221406</v>
      </c>
      <c r="AH58" s="24">
        <v>735048.9142315569</v>
      </c>
      <c r="AI58" s="25">
        <f t="shared" si="7"/>
        <v>5334452.271452963</v>
      </c>
      <c r="AJ58" s="22">
        <v>713276.9941548044</v>
      </c>
      <c r="AK58" s="22">
        <v>655457.1224927572</v>
      </c>
      <c r="AL58" s="22">
        <v>1451517.9349268791</v>
      </c>
      <c r="AM58" s="22">
        <v>2514200.2198785245</v>
      </c>
      <c r="AN58" s="25">
        <f t="shared" si="8"/>
        <v>5334452.271452965</v>
      </c>
      <c r="AO58" s="132"/>
      <c r="AP58" s="57"/>
      <c r="AQ58" s="57"/>
      <c r="AR58" s="57"/>
      <c r="AS58" s="57"/>
      <c r="AU58" s="58"/>
      <c r="AV58" s="58"/>
      <c r="AW58" s="58"/>
      <c r="AX58" s="58"/>
    </row>
    <row r="59" spans="1:50" s="49" customFormat="1" ht="15">
      <c r="A59" s="52">
        <v>43190</v>
      </c>
      <c r="B59" s="25">
        <f t="shared" si="0"/>
        <v>5381240.344475623</v>
      </c>
      <c r="C59" s="53">
        <v>1274899.3166395258</v>
      </c>
      <c r="D59" s="53">
        <v>1646035.2405410581</v>
      </c>
      <c r="E59" s="53">
        <v>86881.22515712699</v>
      </c>
      <c r="F59" s="53">
        <v>2356351.371488723</v>
      </c>
      <c r="G59" s="54">
        <v>17073.190649189004</v>
      </c>
      <c r="H59" s="25">
        <f t="shared" si="1"/>
        <v>5381240.344475623</v>
      </c>
      <c r="I59" s="22">
        <v>5280703.466204833</v>
      </c>
      <c r="J59" s="22">
        <v>100536.878270774</v>
      </c>
      <c r="K59" s="21">
        <f t="shared" si="2"/>
        <v>5381240.344475607</v>
      </c>
      <c r="L59" s="24">
        <v>5125574.456135898</v>
      </c>
      <c r="M59" s="24">
        <v>255665.88833971607</v>
      </c>
      <c r="N59" s="21">
        <f t="shared" si="3"/>
        <v>5381240.344475614</v>
      </c>
      <c r="O59" s="24">
        <v>754019.1030670494</v>
      </c>
      <c r="P59" s="24">
        <v>302856.677570134</v>
      </c>
      <c r="Q59" s="24">
        <v>466288.5418523741</v>
      </c>
      <c r="R59" s="24">
        <v>415829.37058940483</v>
      </c>
      <c r="S59" s="24">
        <v>368041.00168389897</v>
      </c>
      <c r="T59" s="24">
        <v>495845.8592633981</v>
      </c>
      <c r="U59" s="24">
        <v>2578359.7904493604</v>
      </c>
      <c r="V59" s="25">
        <f t="shared" si="4"/>
        <v>5381240.3444756195</v>
      </c>
      <c r="W59" s="24">
        <v>2307034.6947628623</v>
      </c>
      <c r="X59" s="55">
        <v>499410</v>
      </c>
      <c r="Y59" s="55">
        <v>2574795.649712759</v>
      </c>
      <c r="Z59" s="25">
        <f t="shared" si="5"/>
        <v>5381240.344475621</v>
      </c>
      <c r="AA59" s="24">
        <v>2133453.155533304</v>
      </c>
      <c r="AB59" s="24">
        <v>514484.9401321333</v>
      </c>
      <c r="AC59" s="24">
        <v>2356546.6048470307</v>
      </c>
      <c r="AD59" s="24">
        <v>197523.18818307994</v>
      </c>
      <c r="AE59" s="24">
        <v>179232.45578007595</v>
      </c>
      <c r="AF59" s="25">
        <f t="shared" si="6"/>
        <v>5381240.344475623</v>
      </c>
      <c r="AG59" s="24">
        <v>4644122.838399752</v>
      </c>
      <c r="AH59" s="24">
        <v>737117.5060758631</v>
      </c>
      <c r="AI59" s="25">
        <f t="shared" si="7"/>
        <v>5381240.344475615</v>
      </c>
      <c r="AJ59" s="22">
        <v>736351.7104456563</v>
      </c>
      <c r="AK59" s="22">
        <v>673311.3645521367</v>
      </c>
      <c r="AL59" s="22">
        <v>1444044.6807390016</v>
      </c>
      <c r="AM59" s="22">
        <v>2527532.588738828</v>
      </c>
      <c r="AN59" s="25">
        <f t="shared" si="8"/>
        <v>5381240.344475622</v>
      </c>
      <c r="AO59" s="132"/>
      <c r="AP59" s="57"/>
      <c r="AQ59" s="57"/>
      <c r="AR59" s="57"/>
      <c r="AS59" s="57"/>
      <c r="AU59" s="58"/>
      <c r="AV59" s="58"/>
      <c r="AW59" s="58"/>
      <c r="AX59" s="58"/>
    </row>
    <row r="60" spans="1:50" s="49" customFormat="1" ht="15">
      <c r="A60" s="52">
        <v>43220</v>
      </c>
      <c r="B60" s="25">
        <f t="shared" si="0"/>
        <v>5397793.365412307</v>
      </c>
      <c r="C60" s="53">
        <v>1300764.0195702978</v>
      </c>
      <c r="D60" s="53">
        <v>1639656.198889244</v>
      </c>
      <c r="E60" s="53">
        <v>71811.13966277803</v>
      </c>
      <c r="F60" s="53">
        <v>2367074.818017652</v>
      </c>
      <c r="G60" s="54">
        <v>18487.189272336003</v>
      </c>
      <c r="H60" s="25">
        <f t="shared" si="1"/>
        <v>5397793.365412307</v>
      </c>
      <c r="I60" s="22">
        <v>5297261.5235299915</v>
      </c>
      <c r="J60" s="22">
        <v>100531.841882309</v>
      </c>
      <c r="K60" s="21">
        <f t="shared" si="2"/>
        <v>5397793.3654123</v>
      </c>
      <c r="L60" s="24">
        <v>5141927.36012723</v>
      </c>
      <c r="M60" s="24">
        <v>255866.0052850667</v>
      </c>
      <c r="N60" s="21">
        <f t="shared" si="3"/>
        <v>5397793.365412297</v>
      </c>
      <c r="O60" s="24">
        <v>760520.6396800132</v>
      </c>
      <c r="P60" s="24">
        <v>302979.2629481141</v>
      </c>
      <c r="Q60" s="24">
        <v>468527.933909238</v>
      </c>
      <c r="R60" s="24">
        <v>417162.178625282</v>
      </c>
      <c r="S60" s="24">
        <v>367928.928087042</v>
      </c>
      <c r="T60" s="24">
        <v>495223.83729314915</v>
      </c>
      <c r="U60" s="24">
        <v>2585450.5848694653</v>
      </c>
      <c r="V60" s="25">
        <f t="shared" si="4"/>
        <v>5397793.365412304</v>
      </c>
      <c r="W60" s="24">
        <v>2317118.9432496903</v>
      </c>
      <c r="X60" s="55">
        <v>497710</v>
      </c>
      <c r="Y60" s="55">
        <v>2582964.4221626134</v>
      </c>
      <c r="Z60" s="25">
        <f t="shared" si="5"/>
        <v>5397793.365412304</v>
      </c>
      <c r="AA60" s="24">
        <v>2126978.849546562</v>
      </c>
      <c r="AB60" s="24">
        <v>529636.1223791331</v>
      </c>
      <c r="AC60" s="24">
        <v>2364253.9458339526</v>
      </c>
      <c r="AD60" s="24">
        <v>192034.7435508371</v>
      </c>
      <c r="AE60" s="24">
        <v>184889.70410181908</v>
      </c>
      <c r="AF60" s="25">
        <f t="shared" si="6"/>
        <v>5397793.365412304</v>
      </c>
      <c r="AG60" s="24">
        <v>4665148.49819131</v>
      </c>
      <c r="AH60" s="24">
        <v>732644.8672209877</v>
      </c>
      <c r="AI60" s="25">
        <f t="shared" si="7"/>
        <v>5397793.365412298</v>
      </c>
      <c r="AJ60" s="22">
        <v>747807.0521472414</v>
      </c>
      <c r="AK60" s="22">
        <v>667974.013233888</v>
      </c>
      <c r="AL60" s="22">
        <v>1455621.9799691467</v>
      </c>
      <c r="AM60" s="22">
        <v>2526390.32006203</v>
      </c>
      <c r="AN60" s="25">
        <f t="shared" si="8"/>
        <v>5397793.365412306</v>
      </c>
      <c r="AO60" s="132"/>
      <c r="AP60" s="57"/>
      <c r="AQ60" s="57"/>
      <c r="AR60" s="57"/>
      <c r="AS60" s="57"/>
      <c r="AU60" s="58"/>
      <c r="AV60" s="58"/>
      <c r="AW60" s="58"/>
      <c r="AX60" s="58"/>
    </row>
    <row r="61" spans="1:50" s="49" customFormat="1" ht="15">
      <c r="A61" s="52">
        <v>43251</v>
      </c>
      <c r="B61" s="25">
        <f t="shared" si="0"/>
        <v>5415003.635463067</v>
      </c>
      <c r="C61" s="53">
        <v>1334148.2503640323</v>
      </c>
      <c r="D61" s="53">
        <v>1678887.5120893982</v>
      </c>
      <c r="E61" s="53">
        <v>70865.82126531802</v>
      </c>
      <c r="F61" s="53">
        <v>2313147.9566307506</v>
      </c>
      <c r="G61" s="54">
        <v>17954.095113569</v>
      </c>
      <c r="H61" s="25">
        <f t="shared" si="1"/>
        <v>5415003.635463067</v>
      </c>
      <c r="I61" s="22">
        <v>5309997.12531871</v>
      </c>
      <c r="J61" s="22">
        <v>105006.510144354</v>
      </c>
      <c r="K61" s="21">
        <f t="shared" si="2"/>
        <v>5415003.635463064</v>
      </c>
      <c r="L61" s="24">
        <v>5163516.39697852</v>
      </c>
      <c r="M61" s="24">
        <v>251487.23848455012</v>
      </c>
      <c r="N61" s="21">
        <f t="shared" si="3"/>
        <v>5415003.63546307</v>
      </c>
      <c r="O61" s="24">
        <v>791186.763844504</v>
      </c>
      <c r="P61" s="24">
        <v>307247.5414926151</v>
      </c>
      <c r="Q61" s="24">
        <v>474985.90136336314</v>
      </c>
      <c r="R61" s="24">
        <v>420570.46461913426</v>
      </c>
      <c r="S61" s="24">
        <v>369826.5434354763</v>
      </c>
      <c r="T61" s="24">
        <v>494244.3702982733</v>
      </c>
      <c r="U61" s="24">
        <v>2556942.0504097044</v>
      </c>
      <c r="V61" s="25">
        <f t="shared" si="4"/>
        <v>5415003.635463071</v>
      </c>
      <c r="W61" s="24">
        <v>2363817.2147550923</v>
      </c>
      <c r="X61" s="55">
        <v>495698</v>
      </c>
      <c r="Y61" s="55">
        <v>2555488.420707976</v>
      </c>
      <c r="Z61" s="25">
        <f t="shared" si="5"/>
        <v>5415003.635463068</v>
      </c>
      <c r="AA61" s="24">
        <v>2156799.060987514</v>
      </c>
      <c r="AB61" s="24">
        <v>524770.3501427518</v>
      </c>
      <c r="AC61" s="24">
        <v>2346893.4502158747</v>
      </c>
      <c r="AD61" s="24">
        <v>196622.5031341761</v>
      </c>
      <c r="AE61" s="24">
        <v>189918.27098274796</v>
      </c>
      <c r="AF61" s="25">
        <f t="shared" si="6"/>
        <v>5415003.635463065</v>
      </c>
      <c r="AG61" s="24">
        <v>4674322.84193287</v>
      </c>
      <c r="AH61" s="24">
        <v>740680.7935301958</v>
      </c>
      <c r="AI61" s="25">
        <f t="shared" si="7"/>
        <v>5415003.635463066</v>
      </c>
      <c r="AJ61" s="22">
        <v>745491.7364516282</v>
      </c>
      <c r="AK61" s="22">
        <v>663475.380920698</v>
      </c>
      <c r="AL61" s="22">
        <v>1432220.8328561808</v>
      </c>
      <c r="AM61" s="22">
        <v>2573815.685234561</v>
      </c>
      <c r="AN61" s="25">
        <f t="shared" si="8"/>
        <v>5415003.635463068</v>
      </c>
      <c r="AO61" s="132"/>
      <c r="AP61" s="57"/>
      <c r="AQ61" s="57"/>
      <c r="AR61" s="57"/>
      <c r="AS61" s="57"/>
      <c r="AU61" s="58"/>
      <c r="AV61" s="58"/>
      <c r="AW61" s="58"/>
      <c r="AX61" s="58"/>
    </row>
    <row r="62" spans="1:50" s="49" customFormat="1" ht="15">
      <c r="A62" s="52">
        <v>43281</v>
      </c>
      <c r="B62" s="25">
        <f t="shared" si="0"/>
        <v>5471156.502717188</v>
      </c>
      <c r="C62" s="53">
        <v>1341512.2118762317</v>
      </c>
      <c r="D62" s="53">
        <v>1719324.5251866889</v>
      </c>
      <c r="E62" s="53">
        <v>79790.91058564397</v>
      </c>
      <c r="F62" s="53">
        <v>2315061.2126338123</v>
      </c>
      <c r="G62" s="54">
        <v>15467.64243481</v>
      </c>
      <c r="H62" s="25">
        <f t="shared" si="1"/>
        <v>5471156.502717188</v>
      </c>
      <c r="I62" s="22">
        <v>5369574.101045353</v>
      </c>
      <c r="J62" s="22">
        <v>101582.40167183004</v>
      </c>
      <c r="K62" s="21">
        <f t="shared" si="2"/>
        <v>5471156.502717183</v>
      </c>
      <c r="L62" s="24">
        <v>5221224.357462985</v>
      </c>
      <c r="M62" s="24">
        <v>249932.14525419602</v>
      </c>
      <c r="N62" s="21">
        <f t="shared" si="3"/>
        <v>5471156.502717181</v>
      </c>
      <c r="O62" s="24">
        <v>789695.0288725641</v>
      </c>
      <c r="P62" s="24">
        <v>311645.07133859926</v>
      </c>
      <c r="Q62" s="24">
        <v>482853.81978618284</v>
      </c>
      <c r="R62" s="24">
        <v>427866.26178973925</v>
      </c>
      <c r="S62" s="24">
        <v>375364.01183863595</v>
      </c>
      <c r="T62" s="24">
        <v>499035.0169393161</v>
      </c>
      <c r="U62" s="24">
        <v>2584697.2921521477</v>
      </c>
      <c r="V62" s="25">
        <f t="shared" si="4"/>
        <v>5471156.502717185</v>
      </c>
      <c r="W62" s="24">
        <v>2387424.193625721</v>
      </c>
      <c r="X62" s="55">
        <v>499976</v>
      </c>
      <c r="Y62" s="55">
        <v>2583756.309091464</v>
      </c>
      <c r="Z62" s="25">
        <f t="shared" si="5"/>
        <v>5471156.502717186</v>
      </c>
      <c r="AA62" s="24">
        <v>2192870.1071746983</v>
      </c>
      <c r="AB62" s="24">
        <v>515565.17344937305</v>
      </c>
      <c r="AC62" s="24">
        <v>2360724.6220996105</v>
      </c>
      <c r="AD62" s="24">
        <v>199848.50623147402</v>
      </c>
      <c r="AE62" s="24">
        <v>202148.09376203208</v>
      </c>
      <c r="AF62" s="25">
        <f t="shared" si="6"/>
        <v>5471156.502717187</v>
      </c>
      <c r="AG62" s="24">
        <v>4701494.757274628</v>
      </c>
      <c r="AH62" s="24">
        <v>769661.7454425574</v>
      </c>
      <c r="AI62" s="25">
        <f t="shared" si="7"/>
        <v>5471156.502717185</v>
      </c>
      <c r="AJ62" s="22">
        <v>745823.9976688471</v>
      </c>
      <c r="AK62" s="22">
        <v>665442.3044997992</v>
      </c>
      <c r="AL62" s="22">
        <v>1445846.326467481</v>
      </c>
      <c r="AM62" s="22">
        <v>2614043.8740810566</v>
      </c>
      <c r="AN62" s="25">
        <f t="shared" si="8"/>
        <v>5471156.502717184</v>
      </c>
      <c r="AO62" s="132"/>
      <c r="AP62" s="57"/>
      <c r="AQ62" s="57"/>
      <c r="AR62" s="57"/>
      <c r="AS62" s="57"/>
      <c r="AU62" s="58"/>
      <c r="AV62" s="58"/>
      <c r="AW62" s="58"/>
      <c r="AX62" s="58"/>
    </row>
    <row r="63" spans="1:50" s="49" customFormat="1" ht="15">
      <c r="A63" s="52">
        <v>43312</v>
      </c>
      <c r="B63" s="25">
        <f t="shared" si="0"/>
        <v>5466633.251928632</v>
      </c>
      <c r="C63" s="53">
        <v>1306116.69046391</v>
      </c>
      <c r="D63" s="53">
        <v>1720563.479459054</v>
      </c>
      <c r="E63" s="53">
        <v>69331.719986343</v>
      </c>
      <c r="F63" s="53">
        <v>2354383.498009649</v>
      </c>
      <c r="G63" s="54">
        <v>16237.864009676</v>
      </c>
      <c r="H63" s="25">
        <f t="shared" si="1"/>
        <v>5466633.251928632</v>
      </c>
      <c r="I63" s="22">
        <v>5365850.130889556</v>
      </c>
      <c r="J63" s="22">
        <v>100783.12103907896</v>
      </c>
      <c r="K63" s="21">
        <f t="shared" si="2"/>
        <v>5466633.251928635</v>
      </c>
      <c r="L63" s="24">
        <v>5217162.810812511</v>
      </c>
      <c r="M63" s="24">
        <v>249470.44111612206</v>
      </c>
      <c r="N63" s="21">
        <f t="shared" si="3"/>
        <v>5466633.251928633</v>
      </c>
      <c r="O63" s="24">
        <v>796339.129640913</v>
      </c>
      <c r="P63" s="24">
        <v>313286.317676414</v>
      </c>
      <c r="Q63" s="24">
        <v>492818.1501022562</v>
      </c>
      <c r="R63" s="24">
        <v>430674.29035984323</v>
      </c>
      <c r="S63" s="24">
        <v>377636.7599183868</v>
      </c>
      <c r="T63" s="24">
        <v>505430.6027882671</v>
      </c>
      <c r="U63" s="24">
        <v>2550448.0014425525</v>
      </c>
      <c r="V63" s="25">
        <f t="shared" si="4"/>
        <v>5466633.251928633</v>
      </c>
      <c r="W63" s="24">
        <v>2410754.6476978133</v>
      </c>
      <c r="X63" s="55">
        <v>505152</v>
      </c>
      <c r="Y63" s="55">
        <v>2550726.604230821</v>
      </c>
      <c r="Z63" s="25">
        <f t="shared" si="5"/>
        <v>5466633.251928635</v>
      </c>
      <c r="AA63" s="24">
        <v>2220215.4390674196</v>
      </c>
      <c r="AB63" s="24">
        <v>505153.8150918458</v>
      </c>
      <c r="AC63" s="24">
        <v>2350615.654854375</v>
      </c>
      <c r="AD63" s="24">
        <v>205683.7673556271</v>
      </c>
      <c r="AE63" s="24">
        <v>184964.57555936495</v>
      </c>
      <c r="AF63" s="25">
        <f t="shared" si="6"/>
        <v>5466633.251928632</v>
      </c>
      <c r="AG63" s="24">
        <v>4687514.612241659</v>
      </c>
      <c r="AH63" s="24">
        <v>779118.6396869771</v>
      </c>
      <c r="AI63" s="25">
        <f t="shared" si="7"/>
        <v>5466633.251928637</v>
      </c>
      <c r="AJ63" s="22">
        <v>729771.4834927116</v>
      </c>
      <c r="AK63" s="22">
        <v>656909.3199443958</v>
      </c>
      <c r="AL63" s="22">
        <v>1442725.069812217</v>
      </c>
      <c r="AM63" s="22">
        <v>2637227.378679308</v>
      </c>
      <c r="AN63" s="25">
        <f t="shared" si="8"/>
        <v>5466633.251928632</v>
      </c>
      <c r="AO63" s="132"/>
      <c r="AP63" s="57"/>
      <c r="AQ63" s="57"/>
      <c r="AR63" s="57"/>
      <c r="AS63" s="57"/>
      <c r="AU63" s="58"/>
      <c r="AV63" s="58"/>
      <c r="AW63" s="58"/>
      <c r="AX63" s="58"/>
    </row>
    <row r="64" spans="1:50" s="49" customFormat="1" ht="15">
      <c r="A64" s="52">
        <v>43343</v>
      </c>
      <c r="B64" s="25">
        <f t="shared" si="0"/>
        <v>5483448.6176911015</v>
      </c>
      <c r="C64" s="53">
        <v>1284955.110901113</v>
      </c>
      <c r="D64" s="53">
        <v>1717126.3382649145</v>
      </c>
      <c r="E64" s="53">
        <v>74107.41070464102</v>
      </c>
      <c r="F64" s="53">
        <v>2391685.53107171</v>
      </c>
      <c r="G64" s="54">
        <v>15574.226748724</v>
      </c>
      <c r="H64" s="25">
        <f t="shared" si="1"/>
        <v>5483448.6176911015</v>
      </c>
      <c r="I64" s="22">
        <v>5386162.107284358</v>
      </c>
      <c r="J64" s="22">
        <v>97286.51040674499</v>
      </c>
      <c r="K64" s="21">
        <f t="shared" si="2"/>
        <v>5483448.617691102</v>
      </c>
      <c r="L64" s="24">
        <v>5234298.457973618</v>
      </c>
      <c r="M64" s="24">
        <v>249150.15971748604</v>
      </c>
      <c r="N64" s="21">
        <f t="shared" si="3"/>
        <v>5483448.617691104</v>
      </c>
      <c r="O64" s="24">
        <v>797363.1083974547</v>
      </c>
      <c r="P64" s="24">
        <v>315938.76067915815</v>
      </c>
      <c r="Q64" s="24">
        <v>493141.45223871607</v>
      </c>
      <c r="R64" s="24">
        <v>431499.72487275023</v>
      </c>
      <c r="S64" s="24">
        <v>378749.64543114783</v>
      </c>
      <c r="T64" s="24">
        <v>504806.99401106307</v>
      </c>
      <c r="U64" s="24">
        <v>2561948.932060809</v>
      </c>
      <c r="V64" s="25">
        <f t="shared" si="4"/>
        <v>5483448.6176911</v>
      </c>
      <c r="W64" s="24">
        <v>2416692.6916192262</v>
      </c>
      <c r="X64" s="55">
        <v>504712</v>
      </c>
      <c r="Y64" s="55">
        <v>2562043.926071872</v>
      </c>
      <c r="Z64" s="25">
        <f t="shared" si="5"/>
        <v>5483448.617691098</v>
      </c>
      <c r="AA64" s="24">
        <v>2248380.4672097694</v>
      </c>
      <c r="AB64" s="24">
        <v>499196.11394457694</v>
      </c>
      <c r="AC64" s="24">
        <v>2346258.888581746</v>
      </c>
      <c r="AD64" s="24">
        <v>200893.71920778824</v>
      </c>
      <c r="AE64" s="24">
        <v>188719.42874721898</v>
      </c>
      <c r="AF64" s="25">
        <f t="shared" si="6"/>
        <v>5483448.617691099</v>
      </c>
      <c r="AG64" s="24">
        <v>4699895.367582135</v>
      </c>
      <c r="AH64" s="24">
        <v>783553.2501089665</v>
      </c>
      <c r="AI64" s="25">
        <f t="shared" si="7"/>
        <v>5483448.6176911015</v>
      </c>
      <c r="AJ64" s="22">
        <v>718369.1158516642</v>
      </c>
      <c r="AK64" s="22">
        <v>659749.7497939122</v>
      </c>
      <c r="AL64" s="22">
        <v>1442405.3452406689</v>
      </c>
      <c r="AM64" s="22">
        <v>2662924.4068048517</v>
      </c>
      <c r="AN64" s="25">
        <f t="shared" si="8"/>
        <v>5483448.617691097</v>
      </c>
      <c r="AO64" s="132"/>
      <c r="AP64" s="57"/>
      <c r="AQ64" s="57"/>
      <c r="AR64" s="57"/>
      <c r="AS64" s="57"/>
      <c r="AU64" s="58"/>
      <c r="AV64" s="58"/>
      <c r="AW64" s="58"/>
      <c r="AX64" s="58"/>
    </row>
    <row r="65" spans="1:50" s="49" customFormat="1" ht="15">
      <c r="A65" s="52">
        <v>43373</v>
      </c>
      <c r="B65" s="25">
        <f t="shared" si="0"/>
        <v>5570140.554367877</v>
      </c>
      <c r="C65" s="53">
        <v>1352605.5301736402</v>
      </c>
      <c r="D65" s="53">
        <v>1726811.046298319</v>
      </c>
      <c r="E65" s="53">
        <v>80210.87861853505</v>
      </c>
      <c r="F65" s="53">
        <v>2396349.571197744</v>
      </c>
      <c r="G65" s="54">
        <v>14163.528079638</v>
      </c>
      <c r="H65" s="25">
        <f t="shared" si="1"/>
        <v>5570140.554367877</v>
      </c>
      <c r="I65" s="22">
        <v>5468913.006921068</v>
      </c>
      <c r="J65" s="22">
        <v>101227.54744682509</v>
      </c>
      <c r="K65" s="21">
        <f t="shared" si="2"/>
        <v>5570140.554367893</v>
      </c>
      <c r="L65" s="24">
        <v>5316612.794427288</v>
      </c>
      <c r="M65" s="24">
        <v>253527.75994060712</v>
      </c>
      <c r="N65" s="21">
        <f t="shared" si="3"/>
        <v>5570140.554367895</v>
      </c>
      <c r="O65" s="24">
        <v>796954.0716205197</v>
      </c>
      <c r="P65" s="24">
        <v>317302.9295267123</v>
      </c>
      <c r="Q65" s="24">
        <v>494450.4411870771</v>
      </c>
      <c r="R65" s="24">
        <v>432376.98662985006</v>
      </c>
      <c r="S65" s="24">
        <v>379632.89204388764</v>
      </c>
      <c r="T65" s="24">
        <v>509176.14348402026</v>
      </c>
      <c r="U65" s="24">
        <v>2640247.0898758136</v>
      </c>
      <c r="V65" s="25">
        <f t="shared" si="4"/>
        <v>5570140.554367881</v>
      </c>
      <c r="W65" s="24">
        <v>2420717.321008047</v>
      </c>
      <c r="X65" s="55">
        <v>509102</v>
      </c>
      <c r="Y65" s="55">
        <v>2640321.233359834</v>
      </c>
      <c r="Z65" s="25">
        <f t="shared" si="5"/>
        <v>5570140.554367881</v>
      </c>
      <c r="AA65" s="24">
        <v>2299749.4370383713</v>
      </c>
      <c r="AB65" s="24">
        <v>522389.0606748578</v>
      </c>
      <c r="AC65" s="24">
        <v>2344786.9079358904</v>
      </c>
      <c r="AD65" s="24">
        <v>209691.13014440605</v>
      </c>
      <c r="AE65" s="24">
        <v>193524.0185743549</v>
      </c>
      <c r="AF65" s="25">
        <f t="shared" si="6"/>
        <v>5570140.554367881</v>
      </c>
      <c r="AG65" s="24">
        <v>4746342.815202781</v>
      </c>
      <c r="AH65" s="24">
        <v>823797.7391650998</v>
      </c>
      <c r="AI65" s="25">
        <f t="shared" si="7"/>
        <v>5570140.554367881</v>
      </c>
      <c r="AJ65" s="22">
        <v>733060.2768781104</v>
      </c>
      <c r="AK65" s="22">
        <v>682570.2146886771</v>
      </c>
      <c r="AL65" s="22">
        <v>1441457.2149657584</v>
      </c>
      <c r="AM65" s="22">
        <v>2713052.8478353336</v>
      </c>
      <c r="AN65" s="25">
        <f t="shared" si="8"/>
        <v>5570140.554367879</v>
      </c>
      <c r="AO65" s="132"/>
      <c r="AP65" s="57"/>
      <c r="AQ65" s="57"/>
      <c r="AR65" s="57"/>
      <c r="AS65" s="57"/>
      <c r="AU65" s="58"/>
      <c r="AV65" s="58"/>
      <c r="AW65" s="58"/>
      <c r="AX65" s="58"/>
    </row>
    <row r="66" spans="1:50" s="49" customFormat="1" ht="15">
      <c r="A66" s="52">
        <v>43404</v>
      </c>
      <c r="B66" s="25">
        <f t="shared" si="0"/>
        <v>5646758.057766086</v>
      </c>
      <c r="C66" s="53">
        <v>1373383.8286569074</v>
      </c>
      <c r="D66" s="53">
        <v>1736523.5380469542</v>
      </c>
      <c r="E66" s="53">
        <v>91811.650147446</v>
      </c>
      <c r="F66" s="53">
        <v>2433352.5848556384</v>
      </c>
      <c r="G66" s="54">
        <v>11686.45605914</v>
      </c>
      <c r="H66" s="25">
        <f t="shared" si="1"/>
        <v>5646758.057766086</v>
      </c>
      <c r="I66" s="22">
        <v>5541715.879935173</v>
      </c>
      <c r="J66" s="22">
        <v>105042.17783090702</v>
      </c>
      <c r="K66" s="21">
        <f t="shared" si="2"/>
        <v>5646758.05776608</v>
      </c>
      <c r="L66" s="24">
        <v>5393990.360492074</v>
      </c>
      <c r="M66" s="24">
        <v>252767.69727400888</v>
      </c>
      <c r="N66" s="21">
        <f t="shared" si="3"/>
        <v>5646758.057766083</v>
      </c>
      <c r="O66" s="24">
        <v>798352.359949536</v>
      </c>
      <c r="P66" s="24">
        <v>318316.49377531983</v>
      </c>
      <c r="Q66" s="24">
        <v>497979.83850009006</v>
      </c>
      <c r="R66" s="24">
        <v>434587.04492866714</v>
      </c>
      <c r="S66" s="24">
        <v>383233.760216777</v>
      </c>
      <c r="T66" s="24">
        <v>511894.1069332352</v>
      </c>
      <c r="U66" s="24">
        <v>2702394.453462459</v>
      </c>
      <c r="V66" s="25">
        <f t="shared" si="4"/>
        <v>5646758.057766085</v>
      </c>
      <c r="W66" s="24">
        <v>2432469.49737039</v>
      </c>
      <c r="X66" s="55">
        <v>513158</v>
      </c>
      <c r="Y66" s="55">
        <v>2701130.5603956953</v>
      </c>
      <c r="Z66" s="25">
        <f t="shared" si="5"/>
        <v>5646758.0577660855</v>
      </c>
      <c r="AA66" s="24">
        <v>2334674.5523412093</v>
      </c>
      <c r="AB66" s="24">
        <v>540520.268792301</v>
      </c>
      <c r="AC66" s="24">
        <v>2362154.195437298</v>
      </c>
      <c r="AD66" s="24">
        <v>212822.77810877198</v>
      </c>
      <c r="AE66" s="24">
        <v>196586.263086506</v>
      </c>
      <c r="AF66" s="25">
        <f t="shared" si="6"/>
        <v>5646758.057766086</v>
      </c>
      <c r="AG66" s="24">
        <v>4798943.156940279</v>
      </c>
      <c r="AH66" s="24">
        <v>847814.9008258085</v>
      </c>
      <c r="AI66" s="25">
        <f t="shared" si="7"/>
        <v>5646758.057766087</v>
      </c>
      <c r="AJ66" s="22">
        <v>753842.7978904262</v>
      </c>
      <c r="AK66" s="22">
        <v>697555.1446780902</v>
      </c>
      <c r="AL66" s="22">
        <v>1445160.4920018367</v>
      </c>
      <c r="AM66" s="22">
        <v>2750199.623195731</v>
      </c>
      <c r="AN66" s="25">
        <f t="shared" si="8"/>
        <v>5646758.057766084</v>
      </c>
      <c r="AO66" s="132"/>
      <c r="AP66" s="57"/>
      <c r="AQ66" s="57"/>
      <c r="AR66" s="57"/>
      <c r="AS66" s="57"/>
      <c r="AU66" s="58"/>
      <c r="AV66" s="58"/>
      <c r="AW66" s="58"/>
      <c r="AX66" s="58"/>
    </row>
    <row r="67" spans="1:50" s="49" customFormat="1" ht="15">
      <c r="A67" s="52">
        <v>43434</v>
      </c>
      <c r="B67" s="25">
        <f aca="true" t="shared" si="9" ref="B67:B93">SUM(C67:G67)</f>
        <v>5671052.051444743</v>
      </c>
      <c r="C67" s="53">
        <v>1403956.7114270767</v>
      </c>
      <c r="D67" s="53">
        <v>1742509.8156385</v>
      </c>
      <c r="E67" s="53">
        <v>92874.16275288198</v>
      </c>
      <c r="F67" s="53">
        <v>2417420.1062952457</v>
      </c>
      <c r="G67" s="54">
        <v>14291.255331038</v>
      </c>
      <c r="H67" s="25">
        <f aca="true" t="shared" si="10" ref="H67:H94">SUM(C67:G67)</f>
        <v>5671052.051444743</v>
      </c>
      <c r="I67" s="22">
        <v>5559979.203358697</v>
      </c>
      <c r="J67" s="22">
        <v>111072.84808606001</v>
      </c>
      <c r="K67" s="21">
        <f aca="true" t="shared" si="11" ref="K67:K100">SUM(I67:J67)</f>
        <v>5671052.051444757</v>
      </c>
      <c r="L67" s="24">
        <v>5418526.933711956</v>
      </c>
      <c r="M67" s="24">
        <v>252525.11773279315</v>
      </c>
      <c r="N67" s="21">
        <f aca="true" t="shared" si="12" ref="N67:N100">SUM(L67:M67)</f>
        <v>5671052.051444749</v>
      </c>
      <c r="O67" s="24">
        <v>808547.2649837116</v>
      </c>
      <c r="P67" s="24">
        <v>320616.85748328996</v>
      </c>
      <c r="Q67" s="24">
        <v>500492.1902733778</v>
      </c>
      <c r="R67" s="24">
        <v>433714.7299400391</v>
      </c>
      <c r="S67" s="24">
        <v>382278.63705617836</v>
      </c>
      <c r="T67" s="24">
        <v>513600.7237498693</v>
      </c>
      <c r="U67" s="24">
        <v>2711801.647958277</v>
      </c>
      <c r="V67" s="25">
        <f aca="true" t="shared" si="13" ref="V67:V100">SUM(O67:U67)</f>
        <v>5671052.051444743</v>
      </c>
      <c r="W67" s="24">
        <v>2445649.679736597</v>
      </c>
      <c r="X67" s="59">
        <v>514756</v>
      </c>
      <c r="Y67" s="60">
        <v>2710646.3717081463</v>
      </c>
      <c r="Z67" s="25">
        <f aca="true" t="shared" si="14" ref="Z67:Z100">SUM(W67:Y67)</f>
        <v>5671052.051444743</v>
      </c>
      <c r="AA67" s="24">
        <v>2368123.2235977203</v>
      </c>
      <c r="AB67" s="24">
        <v>544230.1240939283</v>
      </c>
      <c r="AC67" s="24">
        <v>2356068.104970703</v>
      </c>
      <c r="AD67" s="24">
        <v>202361.19347529102</v>
      </c>
      <c r="AE67" s="24">
        <v>200269.40530710004</v>
      </c>
      <c r="AF67" s="25">
        <f aca="true" t="shared" si="15" ref="AF67:AF100">SUM(AA67:AE67)</f>
        <v>5671052.051444743</v>
      </c>
      <c r="AG67" s="24">
        <v>4808652.777402249</v>
      </c>
      <c r="AH67" s="24">
        <v>862399.274042497</v>
      </c>
      <c r="AI67" s="25">
        <f aca="true" t="shared" si="16" ref="AI67:AI100">SUM(AG67:AH67)</f>
        <v>5671052.051444747</v>
      </c>
      <c r="AJ67" s="22">
        <v>749086.5220584127</v>
      </c>
      <c r="AK67" s="22">
        <v>694007.259882096</v>
      </c>
      <c r="AL67" s="22">
        <v>1456330.9356550467</v>
      </c>
      <c r="AM67" s="22">
        <v>2771627.333849187</v>
      </c>
      <c r="AN67" s="25">
        <f aca="true" t="shared" si="17" ref="AN67:AN100">SUM(AJ67:AM67)</f>
        <v>5671052.051444743</v>
      </c>
      <c r="AO67" s="132"/>
      <c r="AP67" s="57"/>
      <c r="AQ67" s="57"/>
      <c r="AR67" s="57"/>
      <c r="AS67" s="57"/>
      <c r="AU67" s="58"/>
      <c r="AV67" s="58"/>
      <c r="AW67" s="58"/>
      <c r="AX67" s="58"/>
    </row>
    <row r="68" spans="1:50" s="49" customFormat="1" ht="15">
      <c r="A68" s="52">
        <v>43465</v>
      </c>
      <c r="B68" s="25">
        <f t="shared" si="9"/>
        <v>5704429.2398665</v>
      </c>
      <c r="C68" s="53">
        <v>1350042.7964229009</v>
      </c>
      <c r="D68" s="53">
        <v>1827637.9576394528</v>
      </c>
      <c r="E68" s="53">
        <v>81051.233090349</v>
      </c>
      <c r="F68" s="53">
        <v>2431445.446131601</v>
      </c>
      <c r="G68" s="54">
        <v>14251.806582197001</v>
      </c>
      <c r="H68" s="25">
        <f t="shared" si="10"/>
        <v>5704429.2398665</v>
      </c>
      <c r="I68" s="22">
        <v>5617508.966861884</v>
      </c>
      <c r="J68" s="22">
        <v>86920.273004609</v>
      </c>
      <c r="K68" s="21">
        <f t="shared" si="11"/>
        <v>5704429.239866493</v>
      </c>
      <c r="L68" s="24">
        <v>5444668.696758371</v>
      </c>
      <c r="M68" s="24">
        <v>259760.543108125</v>
      </c>
      <c r="N68" s="21">
        <f t="shared" si="12"/>
        <v>5704429.239866496</v>
      </c>
      <c r="O68" s="24">
        <v>837527.5760048919</v>
      </c>
      <c r="P68" s="24">
        <v>331262.04170053295</v>
      </c>
      <c r="Q68" s="24">
        <v>516626.6775491643</v>
      </c>
      <c r="R68" s="24">
        <v>452855.6016123236</v>
      </c>
      <c r="S68" s="24">
        <v>394758.92998416786</v>
      </c>
      <c r="T68" s="24">
        <v>533754.3055619029</v>
      </c>
      <c r="U68" s="24">
        <v>2637644.107453515</v>
      </c>
      <c r="V68" s="25">
        <f t="shared" si="13"/>
        <v>5704429.239866498</v>
      </c>
      <c r="W68" s="24">
        <v>2533030.826851081</v>
      </c>
      <c r="X68" s="59">
        <v>531884</v>
      </c>
      <c r="Y68" s="60">
        <v>2639514.413015418</v>
      </c>
      <c r="Z68" s="25">
        <f t="shared" si="14"/>
        <v>5704429.239866499</v>
      </c>
      <c r="AA68" s="24">
        <v>2422708.35739249</v>
      </c>
      <c r="AB68" s="24">
        <v>487710.11133707484</v>
      </c>
      <c r="AC68" s="24">
        <v>2397008.2030414487</v>
      </c>
      <c r="AD68" s="24">
        <v>207964.3369118761</v>
      </c>
      <c r="AE68" s="24">
        <v>189038.23118361397</v>
      </c>
      <c r="AF68" s="25">
        <f t="shared" si="15"/>
        <v>5704429.2398665035</v>
      </c>
      <c r="AG68" s="24">
        <v>4900653.986936784</v>
      </c>
      <c r="AH68" s="24">
        <v>803775.2529297143</v>
      </c>
      <c r="AI68" s="25">
        <f t="shared" si="16"/>
        <v>5704429.239866499</v>
      </c>
      <c r="AJ68" s="22">
        <v>722522.3833507868</v>
      </c>
      <c r="AK68" s="22">
        <v>666552.2562106221</v>
      </c>
      <c r="AL68" s="22">
        <v>1492577.2430206237</v>
      </c>
      <c r="AM68" s="22">
        <v>2822777.357284466</v>
      </c>
      <c r="AN68" s="25">
        <f t="shared" si="17"/>
        <v>5704429.239866499</v>
      </c>
      <c r="AO68" s="132"/>
      <c r="AP68" s="57"/>
      <c r="AQ68" s="57"/>
      <c r="AR68" s="57"/>
      <c r="AS68" s="57"/>
      <c r="AU68" s="58"/>
      <c r="AV68" s="58"/>
      <c r="AW68" s="58"/>
      <c r="AX68" s="58"/>
    </row>
    <row r="69" spans="1:50" s="49" customFormat="1" ht="15">
      <c r="A69" s="52">
        <v>43496</v>
      </c>
      <c r="B69" s="25">
        <f t="shared" si="9"/>
        <v>5644464.02098829</v>
      </c>
      <c r="C69" s="53">
        <v>1304369.2081633196</v>
      </c>
      <c r="D69" s="53">
        <v>1764907.732100312</v>
      </c>
      <c r="E69" s="53">
        <v>75512.56279091601</v>
      </c>
      <c r="F69" s="53">
        <v>2486006.7695389558</v>
      </c>
      <c r="G69" s="54">
        <v>13667.748394786002</v>
      </c>
      <c r="H69" s="25">
        <f t="shared" si="10"/>
        <v>5644464.02098829</v>
      </c>
      <c r="I69" s="22">
        <v>5550959.400347436</v>
      </c>
      <c r="J69" s="22">
        <v>93504.620640852</v>
      </c>
      <c r="K69" s="21">
        <f t="shared" si="11"/>
        <v>5644464.020988287</v>
      </c>
      <c r="L69" s="24">
        <v>5385632.242631257</v>
      </c>
      <c r="M69" s="24">
        <v>258831.77835703114</v>
      </c>
      <c r="N69" s="21">
        <f t="shared" si="12"/>
        <v>5644464.020988287</v>
      </c>
      <c r="O69" s="24">
        <v>819962.3201396165</v>
      </c>
      <c r="P69" s="24">
        <v>325899.97840750695</v>
      </c>
      <c r="Q69" s="24">
        <v>509498.91299531434</v>
      </c>
      <c r="R69" s="24">
        <v>443213.71638898517</v>
      </c>
      <c r="S69" s="24">
        <v>390775.0079572379</v>
      </c>
      <c r="T69" s="24">
        <v>526678.6298952132</v>
      </c>
      <c r="U69" s="24">
        <v>2628435.455204415</v>
      </c>
      <c r="V69" s="25">
        <f t="shared" si="13"/>
        <v>5644464.020988289</v>
      </c>
      <c r="W69" s="24">
        <v>2489349.93588866</v>
      </c>
      <c r="X69" s="59">
        <v>526410</v>
      </c>
      <c r="Y69" s="60">
        <v>2628704.085099629</v>
      </c>
      <c r="Z69" s="25">
        <f t="shared" si="14"/>
        <v>5644464.020988289</v>
      </c>
      <c r="AA69" s="24">
        <v>2336260.594915813</v>
      </c>
      <c r="AB69" s="24">
        <v>505335.6744930884</v>
      </c>
      <c r="AC69" s="24">
        <v>2404153.7215916472</v>
      </c>
      <c r="AD69" s="24">
        <v>205427.04431243503</v>
      </c>
      <c r="AE69" s="24">
        <v>193286.98567530594</v>
      </c>
      <c r="AF69" s="25">
        <f t="shared" si="15"/>
        <v>5644464.020988289</v>
      </c>
      <c r="AG69" s="24">
        <v>4859451.493662463</v>
      </c>
      <c r="AH69" s="24">
        <v>785012.5273258269</v>
      </c>
      <c r="AI69" s="25">
        <f t="shared" si="16"/>
        <v>5644464.020988289</v>
      </c>
      <c r="AJ69" s="22">
        <v>734896.3423331302</v>
      </c>
      <c r="AK69" s="22">
        <v>676227.6394187536</v>
      </c>
      <c r="AL69" s="22">
        <v>1489848.1150321302</v>
      </c>
      <c r="AM69" s="22">
        <v>2743491.9242042764</v>
      </c>
      <c r="AN69" s="25">
        <f t="shared" si="17"/>
        <v>5644464.020988291</v>
      </c>
      <c r="AO69" s="132"/>
      <c r="AP69" s="57"/>
      <c r="AQ69" s="57"/>
      <c r="AR69" s="57"/>
      <c r="AS69" s="57"/>
      <c r="AU69" s="58"/>
      <c r="AV69" s="58"/>
      <c r="AW69" s="58"/>
      <c r="AX69" s="58"/>
    </row>
    <row r="70" spans="1:50" s="49" customFormat="1" ht="15">
      <c r="A70" s="52">
        <v>43524</v>
      </c>
      <c r="B70" s="25">
        <f t="shared" si="9"/>
        <v>5684840.982683144</v>
      </c>
      <c r="C70" s="53">
        <v>1310966.4750253684</v>
      </c>
      <c r="D70" s="53">
        <v>1750142.5089619984</v>
      </c>
      <c r="E70" s="53">
        <v>80928.92431457102</v>
      </c>
      <c r="F70" s="53">
        <v>2527475.774009494</v>
      </c>
      <c r="G70" s="54">
        <v>15327.300371711</v>
      </c>
      <c r="H70" s="25">
        <f t="shared" si="10"/>
        <v>5684840.982683144</v>
      </c>
      <c r="I70" s="22">
        <v>5586751.106906961</v>
      </c>
      <c r="J70" s="22">
        <v>98089.875776184</v>
      </c>
      <c r="K70" s="21">
        <f t="shared" si="11"/>
        <v>5684840.9826831445</v>
      </c>
      <c r="L70" s="24">
        <v>5423776.1206531655</v>
      </c>
      <c r="M70" s="24">
        <v>261064.862029979</v>
      </c>
      <c r="N70" s="21">
        <f t="shared" si="12"/>
        <v>5684840.9826831445</v>
      </c>
      <c r="O70" s="24">
        <v>814150.235125148</v>
      </c>
      <c r="P70" s="24">
        <v>325244.9458562271</v>
      </c>
      <c r="Q70" s="24">
        <v>509706.5195066371</v>
      </c>
      <c r="R70" s="24">
        <v>443343.92453658214</v>
      </c>
      <c r="S70" s="24">
        <v>391687.0521644441</v>
      </c>
      <c r="T70" s="24">
        <v>527708.3241959452</v>
      </c>
      <c r="U70" s="24">
        <v>2672999.98129816</v>
      </c>
      <c r="V70" s="25">
        <f t="shared" si="13"/>
        <v>5684840.982683144</v>
      </c>
      <c r="W70" s="24">
        <v>2484132.677189038</v>
      </c>
      <c r="X70" s="59">
        <v>529260</v>
      </c>
      <c r="Y70" s="60">
        <v>2671448.305494105</v>
      </c>
      <c r="Z70" s="25">
        <f t="shared" si="14"/>
        <v>5684840.982683143</v>
      </c>
      <c r="AA70" s="24">
        <v>2357644.5978627848</v>
      </c>
      <c r="AB70" s="24">
        <v>514843.39268388314</v>
      </c>
      <c r="AC70" s="24">
        <v>2445472.744508621</v>
      </c>
      <c r="AD70" s="24">
        <v>179087.965162444</v>
      </c>
      <c r="AE70" s="24">
        <v>187792.28246541106</v>
      </c>
      <c r="AF70" s="25">
        <f t="shared" si="15"/>
        <v>5684840.982683144</v>
      </c>
      <c r="AG70" s="24">
        <v>4885365.489810354</v>
      </c>
      <c r="AH70" s="24">
        <v>799475.4928727892</v>
      </c>
      <c r="AI70" s="25">
        <f t="shared" si="16"/>
        <v>5684840.982683144</v>
      </c>
      <c r="AJ70" s="22">
        <v>742560.0621543388</v>
      </c>
      <c r="AK70" s="22">
        <v>683873.9995376708</v>
      </c>
      <c r="AL70" s="22">
        <v>1495136.8185472994</v>
      </c>
      <c r="AM70" s="22">
        <v>2763270.1024438334</v>
      </c>
      <c r="AN70" s="25">
        <f t="shared" si="17"/>
        <v>5684840.982683143</v>
      </c>
      <c r="AO70" s="132"/>
      <c r="AP70" s="57"/>
      <c r="AQ70" s="57"/>
      <c r="AR70" s="57"/>
      <c r="AS70" s="57"/>
      <c r="AU70" s="58"/>
      <c r="AV70" s="58"/>
      <c r="AW70" s="58"/>
      <c r="AX70" s="58"/>
    </row>
    <row r="71" spans="1:50" s="49" customFormat="1" ht="15">
      <c r="A71" s="52">
        <v>43555</v>
      </c>
      <c r="B71" s="25">
        <f t="shared" si="9"/>
        <v>5762959.276575438</v>
      </c>
      <c r="C71" s="53">
        <v>1349492.988578941</v>
      </c>
      <c r="D71" s="53">
        <v>1751423.2304404264</v>
      </c>
      <c r="E71" s="53">
        <v>100998.880764287</v>
      </c>
      <c r="F71" s="53">
        <v>2544563.4619730692</v>
      </c>
      <c r="G71" s="54">
        <v>16480.714818714</v>
      </c>
      <c r="H71" s="25">
        <f t="shared" si="10"/>
        <v>5762959.276575438</v>
      </c>
      <c r="I71" s="22">
        <v>5661010.519625673</v>
      </c>
      <c r="J71" s="22">
        <v>101948.75694976398</v>
      </c>
      <c r="K71" s="21">
        <f t="shared" si="11"/>
        <v>5762959.276575437</v>
      </c>
      <c r="L71" s="24">
        <v>5499320.32900068</v>
      </c>
      <c r="M71" s="24">
        <v>263638.9475747631</v>
      </c>
      <c r="N71" s="21">
        <f t="shared" si="12"/>
        <v>5762959.276575442</v>
      </c>
      <c r="O71" s="24">
        <v>811593.0644954649</v>
      </c>
      <c r="P71" s="24">
        <v>326340.3055435631</v>
      </c>
      <c r="Q71" s="24">
        <v>510370.560714233</v>
      </c>
      <c r="R71" s="24">
        <v>443616.68471220817</v>
      </c>
      <c r="S71" s="24">
        <v>391405.0844642308</v>
      </c>
      <c r="T71" s="24">
        <v>529521.3668248751</v>
      </c>
      <c r="U71" s="24">
        <v>2750112.209820862</v>
      </c>
      <c r="V71" s="25">
        <f t="shared" si="13"/>
        <v>5762959.276575437</v>
      </c>
      <c r="W71" s="24">
        <v>2483325.6999297002</v>
      </c>
      <c r="X71" s="59">
        <v>530756</v>
      </c>
      <c r="Y71" s="60">
        <v>2748877.576645736</v>
      </c>
      <c r="Z71" s="25">
        <f t="shared" si="14"/>
        <v>5762959.276575437</v>
      </c>
      <c r="AA71" s="24">
        <v>2400037.5609461926</v>
      </c>
      <c r="AB71" s="24">
        <v>531142.7882481405</v>
      </c>
      <c r="AC71" s="24">
        <v>2459521.7525141323</v>
      </c>
      <c r="AD71" s="24">
        <v>182656.333063658</v>
      </c>
      <c r="AE71" s="24">
        <v>189600.841803312</v>
      </c>
      <c r="AF71" s="25">
        <f t="shared" si="15"/>
        <v>5762959.276575436</v>
      </c>
      <c r="AG71" s="24">
        <v>4932488.322461927</v>
      </c>
      <c r="AH71" s="24">
        <v>830470.9541135107</v>
      </c>
      <c r="AI71" s="25">
        <f t="shared" si="16"/>
        <v>5762959.276575438</v>
      </c>
      <c r="AJ71" s="22">
        <v>757648.7904582883</v>
      </c>
      <c r="AK71" s="22">
        <v>692782.2431827469</v>
      </c>
      <c r="AL71" s="22">
        <v>1501628.3800411008</v>
      </c>
      <c r="AM71" s="22">
        <v>2810899.8628932983</v>
      </c>
      <c r="AN71" s="25">
        <f t="shared" si="17"/>
        <v>5762959.276575434</v>
      </c>
      <c r="AO71" s="132"/>
      <c r="AP71" s="57"/>
      <c r="AQ71" s="57"/>
      <c r="AR71" s="57"/>
      <c r="AS71" s="57"/>
      <c r="AU71" s="58"/>
      <c r="AV71" s="58"/>
      <c r="AW71" s="58"/>
      <c r="AX71" s="58"/>
    </row>
    <row r="72" spans="1:50" s="49" customFormat="1" ht="15">
      <c r="A72" s="52">
        <v>43585</v>
      </c>
      <c r="B72" s="25">
        <f t="shared" si="9"/>
        <v>5761203.193140777</v>
      </c>
      <c r="C72" s="53">
        <v>1369512.6478731749</v>
      </c>
      <c r="D72" s="53">
        <v>1748967.2824126193</v>
      </c>
      <c r="E72" s="53">
        <v>87461.74468702298</v>
      </c>
      <c r="F72" s="53">
        <v>2540140.592388862</v>
      </c>
      <c r="G72" s="54">
        <v>15120.925779098001</v>
      </c>
      <c r="H72" s="25">
        <f t="shared" si="10"/>
        <v>5761203.193140777</v>
      </c>
      <c r="I72" s="22">
        <v>5657262.768484142</v>
      </c>
      <c r="J72" s="22">
        <v>103940.42465664103</v>
      </c>
      <c r="K72" s="21">
        <f t="shared" si="11"/>
        <v>5761203.193140782</v>
      </c>
      <c r="L72" s="24">
        <v>5499867.058343925</v>
      </c>
      <c r="M72" s="24">
        <v>261336.13479685714</v>
      </c>
      <c r="N72" s="21">
        <f t="shared" si="12"/>
        <v>5761203.1931407815</v>
      </c>
      <c r="O72" s="24">
        <v>815335.1164626452</v>
      </c>
      <c r="P72" s="24">
        <v>325439.5454186892</v>
      </c>
      <c r="Q72" s="24">
        <v>510243.05592728674</v>
      </c>
      <c r="R72" s="24">
        <v>444474.05645087623</v>
      </c>
      <c r="S72" s="24">
        <v>391088.7300440865</v>
      </c>
      <c r="T72" s="24">
        <v>527316.8094372798</v>
      </c>
      <c r="U72" s="24">
        <v>2747305.879399916</v>
      </c>
      <c r="V72" s="25">
        <f t="shared" si="13"/>
        <v>5761203.19314078</v>
      </c>
      <c r="W72" s="24">
        <v>2486580.504303583</v>
      </c>
      <c r="X72" s="59">
        <v>529054</v>
      </c>
      <c r="Y72" s="60">
        <v>2745568.6888371953</v>
      </c>
      <c r="Z72" s="25">
        <f t="shared" si="14"/>
        <v>5761203.193140779</v>
      </c>
      <c r="AA72" s="24">
        <v>2373151.82263572</v>
      </c>
      <c r="AB72" s="24">
        <v>557897.817815751</v>
      </c>
      <c r="AC72" s="24">
        <v>2457521.408512383</v>
      </c>
      <c r="AD72" s="24">
        <v>178313.32086124405</v>
      </c>
      <c r="AE72" s="24">
        <v>194318.8233156791</v>
      </c>
      <c r="AF72" s="25">
        <f t="shared" si="15"/>
        <v>5761203.193140777</v>
      </c>
      <c r="AG72" s="24">
        <v>4963473.067527223</v>
      </c>
      <c r="AH72" s="24">
        <v>797730.1256135576</v>
      </c>
      <c r="AI72" s="25">
        <f t="shared" si="16"/>
        <v>5761203.193140781</v>
      </c>
      <c r="AJ72" s="22">
        <v>764658.5160371554</v>
      </c>
      <c r="AK72" s="22">
        <v>710782.0407258342</v>
      </c>
      <c r="AL72" s="22">
        <v>1494749.0102288276</v>
      </c>
      <c r="AM72" s="22">
        <v>2791013.6261489596</v>
      </c>
      <c r="AN72" s="25">
        <f t="shared" si="17"/>
        <v>5761203.193140777</v>
      </c>
      <c r="AO72" s="132"/>
      <c r="AP72" s="57"/>
      <c r="AQ72" s="57"/>
      <c r="AR72" s="57"/>
      <c r="AS72" s="57"/>
      <c r="AU72" s="58"/>
      <c r="AV72" s="58"/>
      <c r="AW72" s="58"/>
      <c r="AX72" s="58"/>
    </row>
    <row r="73" spans="1:50" s="49" customFormat="1" ht="15">
      <c r="A73" s="52">
        <v>43616</v>
      </c>
      <c r="B73" s="25">
        <f t="shared" si="9"/>
        <v>5758387.401337488</v>
      </c>
      <c r="C73" s="53">
        <v>1326560.6960804958</v>
      </c>
      <c r="D73" s="53">
        <v>1816904.1505283169</v>
      </c>
      <c r="E73" s="53">
        <v>96261.79112368498</v>
      </c>
      <c r="F73" s="53">
        <v>2504047.8703930937</v>
      </c>
      <c r="G73" s="54">
        <v>14612.893211896</v>
      </c>
      <c r="H73" s="25">
        <f t="shared" si="10"/>
        <v>5758387.401337488</v>
      </c>
      <c r="I73" s="22">
        <v>5659843.862738119</v>
      </c>
      <c r="J73" s="22">
        <v>98543.53859936698</v>
      </c>
      <c r="K73" s="21">
        <f t="shared" si="11"/>
        <v>5758387.401337487</v>
      </c>
      <c r="L73" s="24">
        <v>5500868.592689566</v>
      </c>
      <c r="M73" s="24">
        <v>257518.80864792308</v>
      </c>
      <c r="N73" s="21">
        <f t="shared" si="12"/>
        <v>5758387.4013374895</v>
      </c>
      <c r="O73" s="24">
        <v>878518.6789638456</v>
      </c>
      <c r="P73" s="24">
        <v>334612.1323291279</v>
      </c>
      <c r="Q73" s="24">
        <v>522140.0159255001</v>
      </c>
      <c r="R73" s="24">
        <v>448525.93152011116</v>
      </c>
      <c r="S73" s="24">
        <v>391641.2858544002</v>
      </c>
      <c r="T73" s="24">
        <v>523284.07125322695</v>
      </c>
      <c r="U73" s="24">
        <v>2659665.2854912747</v>
      </c>
      <c r="V73" s="25">
        <f t="shared" si="13"/>
        <v>5758387.401337487</v>
      </c>
      <c r="W73" s="24">
        <v>2575438.044592985</v>
      </c>
      <c r="X73" s="59">
        <v>524244</v>
      </c>
      <c r="Y73" s="60">
        <v>2658705.356744502</v>
      </c>
      <c r="Z73" s="25">
        <f t="shared" si="14"/>
        <v>5758387.401337488</v>
      </c>
      <c r="AA73" s="24">
        <v>2385156.508559868</v>
      </c>
      <c r="AB73" s="24">
        <v>529180.10707221</v>
      </c>
      <c r="AC73" s="24">
        <v>2481364.1594852996</v>
      </c>
      <c r="AD73" s="24">
        <v>174788.59824835407</v>
      </c>
      <c r="AE73" s="24">
        <v>187898.02797175501</v>
      </c>
      <c r="AF73" s="25">
        <f t="shared" si="15"/>
        <v>5758387.401337487</v>
      </c>
      <c r="AG73" s="24">
        <v>4993088.665036346</v>
      </c>
      <c r="AH73" s="24">
        <v>765298.7363011442</v>
      </c>
      <c r="AI73" s="25">
        <f t="shared" si="16"/>
        <v>5758387.40133749</v>
      </c>
      <c r="AJ73" s="22">
        <v>744076.0744396785</v>
      </c>
      <c r="AK73" s="22">
        <v>698834.301233176</v>
      </c>
      <c r="AL73" s="22">
        <v>1484538.6262094786</v>
      </c>
      <c r="AM73" s="22">
        <v>2830938.3994551543</v>
      </c>
      <c r="AN73" s="25">
        <f t="shared" si="17"/>
        <v>5758387.401337488</v>
      </c>
      <c r="AO73" s="132"/>
      <c r="AP73" s="57"/>
      <c r="AQ73" s="57"/>
      <c r="AR73" s="57"/>
      <c r="AS73" s="57"/>
      <c r="AU73" s="58"/>
      <c r="AV73" s="58"/>
      <c r="AW73" s="58"/>
      <c r="AX73" s="58"/>
    </row>
    <row r="74" spans="1:50" s="49" customFormat="1" ht="15">
      <c r="A74" s="52">
        <v>43646</v>
      </c>
      <c r="B74" s="25">
        <f t="shared" si="9"/>
        <v>5889921.711573414</v>
      </c>
      <c r="C74" s="53">
        <v>1436392.1741377963</v>
      </c>
      <c r="D74" s="53">
        <v>1827953.8778089634</v>
      </c>
      <c r="E74" s="53">
        <v>99368.84654938601</v>
      </c>
      <c r="F74" s="53">
        <v>2511586.681482359</v>
      </c>
      <c r="G74" s="54">
        <v>14620.131594907998</v>
      </c>
      <c r="H74" s="25">
        <f t="shared" si="10"/>
        <v>5889921.711573414</v>
      </c>
      <c r="I74" s="22">
        <v>5782045.730342114</v>
      </c>
      <c r="J74" s="22">
        <v>107875.981231302</v>
      </c>
      <c r="K74" s="21">
        <f t="shared" si="11"/>
        <v>5889921.711573416</v>
      </c>
      <c r="L74" s="24">
        <v>5622351.797799198</v>
      </c>
      <c r="M74" s="24">
        <v>267569.9137742154</v>
      </c>
      <c r="N74" s="21">
        <f t="shared" si="12"/>
        <v>5889921.711573414</v>
      </c>
      <c r="O74" s="24">
        <v>842457.3024092452</v>
      </c>
      <c r="P74" s="24">
        <v>334807.4518275339</v>
      </c>
      <c r="Q74" s="24">
        <v>526690.035790252</v>
      </c>
      <c r="R74" s="24">
        <v>458400.29726422037</v>
      </c>
      <c r="S74" s="24">
        <v>404072.85928195436</v>
      </c>
      <c r="T74" s="24">
        <v>541245.8536247681</v>
      </c>
      <c r="U74" s="24">
        <v>2782247.9113754383</v>
      </c>
      <c r="V74" s="25">
        <f t="shared" si="13"/>
        <v>5889921.711573413</v>
      </c>
      <c r="W74" s="24">
        <v>2566427.9465732053</v>
      </c>
      <c r="X74" s="59">
        <v>541790</v>
      </c>
      <c r="Y74" s="60">
        <v>2781703.7650002073</v>
      </c>
      <c r="Z74" s="25">
        <f t="shared" si="14"/>
        <v>5889921.711573413</v>
      </c>
      <c r="AA74" s="24">
        <v>2445041.598601474</v>
      </c>
      <c r="AB74" s="24">
        <v>566977.6960570267</v>
      </c>
      <c r="AC74" s="24">
        <v>2509883.1978269536</v>
      </c>
      <c r="AD74" s="24">
        <v>177912.13814824502</v>
      </c>
      <c r="AE74" s="24">
        <v>190107.0809397159</v>
      </c>
      <c r="AF74" s="25">
        <f t="shared" si="15"/>
        <v>5889921.711573415</v>
      </c>
      <c r="AG74" s="24">
        <v>5089067.81844156</v>
      </c>
      <c r="AH74" s="24">
        <v>800853.8931318588</v>
      </c>
      <c r="AI74" s="25">
        <f t="shared" si="16"/>
        <v>5889921.711573418</v>
      </c>
      <c r="AJ74" s="22">
        <v>771323.1849411208</v>
      </c>
      <c r="AK74" s="22">
        <v>719772.5956373673</v>
      </c>
      <c r="AL74" s="22">
        <v>1510389.7360075018</v>
      </c>
      <c r="AM74" s="22">
        <v>2888436.194987422</v>
      </c>
      <c r="AN74" s="25">
        <f t="shared" si="17"/>
        <v>5889921.711573412</v>
      </c>
      <c r="AO74" s="132"/>
      <c r="AP74" s="57"/>
      <c r="AQ74" s="57"/>
      <c r="AR74" s="57"/>
      <c r="AS74" s="57"/>
      <c r="AU74" s="58"/>
      <c r="AV74" s="58"/>
      <c r="AW74" s="58"/>
      <c r="AX74" s="58"/>
    </row>
    <row r="75" spans="1:50" s="49" customFormat="1" ht="15">
      <c r="A75" s="52">
        <v>43677</v>
      </c>
      <c r="B75" s="25">
        <f t="shared" si="9"/>
        <v>5901140.430479091</v>
      </c>
      <c r="C75" s="53">
        <v>1417827.3759002537</v>
      </c>
      <c r="D75" s="53">
        <v>1829893.1558066</v>
      </c>
      <c r="E75" s="53">
        <v>85780.79966709702</v>
      </c>
      <c r="F75" s="53">
        <v>2553351.0878732917</v>
      </c>
      <c r="G75" s="54">
        <v>14288.011231847999</v>
      </c>
      <c r="H75" s="25">
        <f t="shared" si="10"/>
        <v>5901140.430479091</v>
      </c>
      <c r="I75" s="22">
        <v>5799562.742906846</v>
      </c>
      <c r="J75" s="22">
        <v>101577.68757224503</v>
      </c>
      <c r="K75" s="21">
        <f t="shared" si="11"/>
        <v>5901140.430479092</v>
      </c>
      <c r="L75" s="24">
        <v>5633845.370868059</v>
      </c>
      <c r="M75" s="24">
        <v>267295.0596110318</v>
      </c>
      <c r="N75" s="21">
        <f t="shared" si="12"/>
        <v>5901140.430479091</v>
      </c>
      <c r="O75" s="24">
        <v>848671.7197971132</v>
      </c>
      <c r="P75" s="24">
        <v>336634.8809793701</v>
      </c>
      <c r="Q75" s="24">
        <v>531733.0240035239</v>
      </c>
      <c r="R75" s="24">
        <v>462286.991790631</v>
      </c>
      <c r="S75" s="24">
        <v>407679.39349691686</v>
      </c>
      <c r="T75" s="24">
        <v>545511.6329421022</v>
      </c>
      <c r="U75" s="24">
        <v>2768622.7874694346</v>
      </c>
      <c r="V75" s="25">
        <f t="shared" si="13"/>
        <v>5901140.430479092</v>
      </c>
      <c r="W75" s="24">
        <v>2587006.010067555</v>
      </c>
      <c r="X75" s="59">
        <v>546354</v>
      </c>
      <c r="Y75" s="60">
        <v>2767780.420411536</v>
      </c>
      <c r="Z75" s="25">
        <f t="shared" si="14"/>
        <v>5901140.430479091</v>
      </c>
      <c r="AA75" s="24">
        <v>2449309.2940188562</v>
      </c>
      <c r="AB75" s="24">
        <v>568001.7401109647</v>
      </c>
      <c r="AC75" s="24">
        <v>2525935.298852405</v>
      </c>
      <c r="AD75" s="24">
        <v>170010.01116448393</v>
      </c>
      <c r="AE75" s="24">
        <v>187884.08633237903</v>
      </c>
      <c r="AF75" s="25">
        <f t="shared" si="15"/>
        <v>5901140.430479088</v>
      </c>
      <c r="AG75" s="24">
        <v>5086765.331360938</v>
      </c>
      <c r="AH75" s="24">
        <v>814375.0991181488</v>
      </c>
      <c r="AI75" s="25">
        <f t="shared" si="16"/>
        <v>5901140.430479087</v>
      </c>
      <c r="AJ75" s="22">
        <v>781785.0686708308</v>
      </c>
      <c r="AK75" s="22">
        <v>713682.4427342738</v>
      </c>
      <c r="AL75" s="22">
        <v>1508478.58050305</v>
      </c>
      <c r="AM75" s="22">
        <v>2897194.3385709375</v>
      </c>
      <c r="AN75" s="25">
        <f t="shared" si="17"/>
        <v>5901140.4304790925</v>
      </c>
      <c r="AO75" s="132"/>
      <c r="AP75" s="57"/>
      <c r="AQ75" s="57"/>
      <c r="AR75" s="57"/>
      <c r="AS75" s="57"/>
      <c r="AU75" s="58"/>
      <c r="AV75" s="58"/>
      <c r="AW75" s="58"/>
      <c r="AX75" s="58"/>
    </row>
    <row r="76" spans="1:50" s="49" customFormat="1" ht="15">
      <c r="A76" s="29">
        <f>EOMONTH(A75,1)</f>
        <v>43708</v>
      </c>
      <c r="B76" s="25">
        <f t="shared" si="9"/>
        <v>5898422.960111108</v>
      </c>
      <c r="C76" s="53">
        <v>1387621.006308462</v>
      </c>
      <c r="D76" s="53">
        <v>1828886.812042178</v>
      </c>
      <c r="E76" s="53">
        <v>85394.37883823301</v>
      </c>
      <c r="F76" s="53">
        <v>2581192.589245706</v>
      </c>
      <c r="G76" s="54">
        <v>15328.173676528</v>
      </c>
      <c r="H76" s="25">
        <f t="shared" si="10"/>
        <v>5898422.960111108</v>
      </c>
      <c r="I76" s="22">
        <v>5799596.332755241</v>
      </c>
      <c r="J76" s="22">
        <v>98826.62735586702</v>
      </c>
      <c r="K76" s="21">
        <f t="shared" si="11"/>
        <v>5898422.960111108</v>
      </c>
      <c r="L76" s="24">
        <v>5632858.148412542</v>
      </c>
      <c r="M76" s="24">
        <v>265564.811698565</v>
      </c>
      <c r="N76" s="21">
        <f t="shared" si="12"/>
        <v>5898422.960111108</v>
      </c>
      <c r="O76" s="24">
        <v>841596.0208810164</v>
      </c>
      <c r="P76" s="24">
        <v>338261.2758352841</v>
      </c>
      <c r="Q76" s="24">
        <v>533655.2085528041</v>
      </c>
      <c r="R76" s="24">
        <v>462606.31559768773</v>
      </c>
      <c r="S76" s="24">
        <v>409434.91078247124</v>
      </c>
      <c r="T76" s="24">
        <v>546987.1486442629</v>
      </c>
      <c r="U76" s="24">
        <v>2765882.079817578</v>
      </c>
      <c r="V76" s="25">
        <f t="shared" si="13"/>
        <v>5898422.960111105</v>
      </c>
      <c r="W76" s="24">
        <v>2585553.7316492633</v>
      </c>
      <c r="X76" s="59">
        <v>548306</v>
      </c>
      <c r="Y76" s="60">
        <v>2764563.228461842</v>
      </c>
      <c r="Z76" s="25">
        <f t="shared" si="14"/>
        <v>5898422.960111106</v>
      </c>
      <c r="AA76" s="24">
        <v>2449154.694029978</v>
      </c>
      <c r="AB76" s="24">
        <v>565280.860782645</v>
      </c>
      <c r="AC76" s="24">
        <v>2520985.8383346745</v>
      </c>
      <c r="AD76" s="24">
        <v>176972.116941332</v>
      </c>
      <c r="AE76" s="24">
        <v>186029.45002247608</v>
      </c>
      <c r="AF76" s="25">
        <f t="shared" si="15"/>
        <v>5898422.960111105</v>
      </c>
      <c r="AG76" s="24">
        <v>5084921.269592559</v>
      </c>
      <c r="AH76" s="24">
        <v>813501.6905185475</v>
      </c>
      <c r="AI76" s="25">
        <f t="shared" si="16"/>
        <v>5898422.960111107</v>
      </c>
      <c r="AJ76" s="22">
        <v>771777.2107822234</v>
      </c>
      <c r="AK76" s="22">
        <v>721474.7030205545</v>
      </c>
      <c r="AL76" s="22">
        <v>1509759.0389387736</v>
      </c>
      <c r="AM76" s="22">
        <v>2895412.007369551</v>
      </c>
      <c r="AN76" s="25">
        <f t="shared" si="17"/>
        <v>5898422.960111102</v>
      </c>
      <c r="AO76" s="132"/>
      <c r="AP76" s="57"/>
      <c r="AQ76" s="57"/>
      <c r="AR76" s="57"/>
      <c r="AS76" s="57"/>
      <c r="AU76" s="58"/>
      <c r="AV76" s="58"/>
      <c r="AW76" s="58"/>
      <c r="AX76" s="58"/>
    </row>
    <row r="77" spans="1:50" ht="15">
      <c r="A77" s="29">
        <f aca="true" t="shared" si="18" ref="A77:A108">EOMONTH(A76,1)</f>
        <v>43738</v>
      </c>
      <c r="B77" s="25">
        <f t="shared" si="9"/>
        <v>5984425.017265731</v>
      </c>
      <c r="C77" s="53">
        <v>1454948.050134609</v>
      </c>
      <c r="D77" s="53">
        <v>1839118.326777592</v>
      </c>
      <c r="E77" s="53">
        <v>89420.651161252</v>
      </c>
      <c r="F77" s="53">
        <v>2582762.973331805</v>
      </c>
      <c r="G77" s="54">
        <v>18175.015860473002</v>
      </c>
      <c r="H77" s="25">
        <f t="shared" si="10"/>
        <v>5984425.017265731</v>
      </c>
      <c r="I77" s="22">
        <v>5879840.039907075</v>
      </c>
      <c r="J77" s="22">
        <v>104584.97735865507</v>
      </c>
      <c r="K77" s="21">
        <f t="shared" si="11"/>
        <v>5984425.017265731</v>
      </c>
      <c r="L77" s="24">
        <v>5715547.06586177</v>
      </c>
      <c r="M77" s="24">
        <v>268877.95140395797</v>
      </c>
      <c r="N77" s="21">
        <f t="shared" si="12"/>
        <v>5984425.017265728</v>
      </c>
      <c r="O77" s="24">
        <v>840436.9914569182</v>
      </c>
      <c r="P77" s="24">
        <v>338510.55090019293</v>
      </c>
      <c r="Q77" s="24">
        <v>533868.1703093639</v>
      </c>
      <c r="R77" s="24">
        <v>464002.7695112099</v>
      </c>
      <c r="S77" s="24">
        <v>410590.2579824721</v>
      </c>
      <c r="T77" s="24">
        <v>553450.5098758844</v>
      </c>
      <c r="U77" s="24">
        <v>2843565.767229691</v>
      </c>
      <c r="V77" s="25">
        <f t="shared" si="13"/>
        <v>5984425.017265732</v>
      </c>
      <c r="W77" s="30">
        <v>2587408.740160157</v>
      </c>
      <c r="X77" s="59">
        <v>554020</v>
      </c>
      <c r="Y77" s="60">
        <v>2842996.277105573</v>
      </c>
      <c r="Z77" s="25">
        <f t="shared" si="14"/>
        <v>5984425.01726573</v>
      </c>
      <c r="AA77" s="24">
        <v>2503586.0151901026</v>
      </c>
      <c r="AB77" s="24">
        <v>583909.134928978</v>
      </c>
      <c r="AC77" s="24">
        <v>2520729.096643942</v>
      </c>
      <c r="AD77" s="24">
        <v>180649.21289179398</v>
      </c>
      <c r="AE77" s="24">
        <v>195551.557610913</v>
      </c>
      <c r="AF77" s="25">
        <f t="shared" si="15"/>
        <v>5984425.01726573</v>
      </c>
      <c r="AG77" s="24">
        <v>5146280.99143683</v>
      </c>
      <c r="AH77" s="24">
        <v>838144.0258288966</v>
      </c>
      <c r="AI77" s="25">
        <f t="shared" si="16"/>
        <v>5984425.017265726</v>
      </c>
      <c r="AJ77" s="22">
        <v>792360.971479913</v>
      </c>
      <c r="AK77" s="22">
        <v>733667.0976012279</v>
      </c>
      <c r="AL77" s="22">
        <v>1504853.4651421444</v>
      </c>
      <c r="AM77" s="22">
        <v>2953543.483042444</v>
      </c>
      <c r="AN77" s="25">
        <f t="shared" si="17"/>
        <v>5984425.01726573</v>
      </c>
      <c r="AP77" s="57"/>
      <c r="AQ77" s="57"/>
      <c r="AR77" s="57"/>
      <c r="AS77" s="57"/>
      <c r="AU77" s="58"/>
      <c r="AV77" s="58"/>
      <c r="AW77" s="58"/>
      <c r="AX77" s="58"/>
    </row>
    <row r="78" spans="1:50" ht="15">
      <c r="A78" s="29">
        <f t="shared" si="18"/>
        <v>43769</v>
      </c>
      <c r="B78" s="25">
        <f t="shared" si="9"/>
        <v>6003886.229762375</v>
      </c>
      <c r="C78" s="53">
        <v>1430427.9424536393</v>
      </c>
      <c r="D78" s="53">
        <v>1843739.2703287033</v>
      </c>
      <c r="E78" s="53">
        <v>94887.66386641</v>
      </c>
      <c r="F78" s="53">
        <v>2618086.072012164</v>
      </c>
      <c r="G78" s="54">
        <v>16745.281101458</v>
      </c>
      <c r="H78" s="25">
        <f t="shared" si="10"/>
        <v>6003886.229762375</v>
      </c>
      <c r="I78" s="22">
        <v>5892394.254036587</v>
      </c>
      <c r="J78" s="22">
        <v>111491.97572579593</v>
      </c>
      <c r="K78" s="21">
        <f t="shared" si="11"/>
        <v>6003886.229762383</v>
      </c>
      <c r="L78" s="24">
        <v>5726040.671183791</v>
      </c>
      <c r="M78" s="24">
        <v>277845.558578589</v>
      </c>
      <c r="N78" s="21">
        <f t="shared" si="12"/>
        <v>6003886.22976238</v>
      </c>
      <c r="O78" s="24">
        <v>845565.2462701558</v>
      </c>
      <c r="P78" s="24">
        <v>340371.9850760169</v>
      </c>
      <c r="Q78" s="24">
        <v>535809.638336219</v>
      </c>
      <c r="R78" s="24">
        <v>467235.1798775981</v>
      </c>
      <c r="S78" s="24">
        <v>412493.502603338</v>
      </c>
      <c r="T78" s="24">
        <v>552494.770541917</v>
      </c>
      <c r="U78" s="24">
        <v>2849915.90705713</v>
      </c>
      <c r="V78" s="25">
        <f t="shared" si="13"/>
        <v>6003886.229762375</v>
      </c>
      <c r="W78" s="30">
        <v>2601475.552163328</v>
      </c>
      <c r="X78" s="59">
        <v>554476</v>
      </c>
      <c r="Y78" s="60">
        <v>2847934.6775990482</v>
      </c>
      <c r="Z78" s="25">
        <f t="shared" si="14"/>
        <v>6003886.229762376</v>
      </c>
      <c r="AA78" s="24">
        <v>2493743.5011407374</v>
      </c>
      <c r="AB78" s="24">
        <v>606804.9520628637</v>
      </c>
      <c r="AC78" s="24">
        <v>2530990.651604918</v>
      </c>
      <c r="AD78" s="24">
        <v>172793.67939889897</v>
      </c>
      <c r="AE78" s="24">
        <v>199553.445554959</v>
      </c>
      <c r="AF78" s="25">
        <f t="shared" si="15"/>
        <v>6003886.229762376</v>
      </c>
      <c r="AG78" s="24">
        <v>5172726.287985711</v>
      </c>
      <c r="AH78" s="24">
        <v>831159.9417766649</v>
      </c>
      <c r="AI78" s="25">
        <f t="shared" si="16"/>
        <v>6003886.229762376</v>
      </c>
      <c r="AJ78" s="22">
        <v>814780.142126464</v>
      </c>
      <c r="AK78" s="22">
        <v>743613.574478722</v>
      </c>
      <c r="AL78" s="22">
        <v>1502836.5454995288</v>
      </c>
      <c r="AM78" s="22">
        <v>2942655.967657663</v>
      </c>
      <c r="AN78" s="25">
        <f t="shared" si="17"/>
        <v>6003886.229762377</v>
      </c>
      <c r="AP78" s="57"/>
      <c r="AQ78" s="57"/>
      <c r="AR78" s="57"/>
      <c r="AS78" s="57"/>
      <c r="AU78" s="58"/>
      <c r="AV78" s="58"/>
      <c r="AW78" s="58"/>
      <c r="AX78" s="58"/>
    </row>
    <row r="79" spans="1:50" ht="15">
      <c r="A79" s="29">
        <f t="shared" si="18"/>
        <v>43799</v>
      </c>
      <c r="B79" s="25">
        <f t="shared" si="9"/>
        <v>6042315.293243251</v>
      </c>
      <c r="C79" s="53">
        <v>1491432.2039519215</v>
      </c>
      <c r="D79" s="53">
        <v>1869480.78183031</v>
      </c>
      <c r="E79" s="53">
        <v>86373.432547486</v>
      </c>
      <c r="F79" s="53">
        <v>2577387.480862604</v>
      </c>
      <c r="G79" s="54">
        <v>17641.39405093</v>
      </c>
      <c r="H79" s="25">
        <f t="shared" si="10"/>
        <v>6042315.293243251</v>
      </c>
      <c r="I79" s="22">
        <v>5935593.588176268</v>
      </c>
      <c r="J79" s="22">
        <v>106721.70506698597</v>
      </c>
      <c r="K79" s="21">
        <f t="shared" si="11"/>
        <v>6042315.293243255</v>
      </c>
      <c r="L79" s="24">
        <v>5765428.896902651</v>
      </c>
      <c r="M79" s="24">
        <v>276886.3963405981</v>
      </c>
      <c r="N79" s="21">
        <f t="shared" si="12"/>
        <v>6042315.293243249</v>
      </c>
      <c r="O79" s="24">
        <v>853766.7053275289</v>
      </c>
      <c r="P79" s="24">
        <v>342439.234082238</v>
      </c>
      <c r="Q79" s="24">
        <v>541019.9477240136</v>
      </c>
      <c r="R79" s="24">
        <v>470339.4309735832</v>
      </c>
      <c r="S79" s="24">
        <v>412291.313684821</v>
      </c>
      <c r="T79" s="24">
        <v>554889.9614161549</v>
      </c>
      <c r="U79" s="24">
        <v>2867568.7000349103</v>
      </c>
      <c r="V79" s="25">
        <f t="shared" si="13"/>
        <v>6042315.29324325</v>
      </c>
      <c r="W79" s="30">
        <v>2619856.6317921854</v>
      </c>
      <c r="X79" s="59">
        <v>558524</v>
      </c>
      <c r="Y79" s="60">
        <v>2863934.6614510664</v>
      </c>
      <c r="Z79" s="25">
        <f t="shared" si="14"/>
        <v>6042315.293243252</v>
      </c>
      <c r="AA79" s="24">
        <v>2543476.721222272</v>
      </c>
      <c r="AB79" s="24">
        <v>601806.7993812591</v>
      </c>
      <c r="AC79" s="24">
        <v>2531810.8085815385</v>
      </c>
      <c r="AD79" s="24">
        <v>172025.85161380604</v>
      </c>
      <c r="AE79" s="24">
        <v>193195.112444376</v>
      </c>
      <c r="AF79" s="25">
        <f t="shared" si="15"/>
        <v>6042315.293243251</v>
      </c>
      <c r="AG79" s="24">
        <v>5224870.640778544</v>
      </c>
      <c r="AH79" s="24">
        <v>817444.65246471</v>
      </c>
      <c r="AI79" s="25">
        <f t="shared" si="16"/>
        <v>6042315.293243255</v>
      </c>
      <c r="AJ79" s="22">
        <v>809861.366410708</v>
      </c>
      <c r="AK79" s="22">
        <v>735348.5407700739</v>
      </c>
      <c r="AL79" s="22">
        <v>1498295.5149243958</v>
      </c>
      <c r="AM79" s="22">
        <v>2998809.8711380754</v>
      </c>
      <c r="AN79" s="25">
        <f t="shared" si="17"/>
        <v>6042315.293243254</v>
      </c>
      <c r="AP79" s="57"/>
      <c r="AQ79" s="57"/>
      <c r="AR79" s="57"/>
      <c r="AS79" s="57"/>
      <c r="AU79" s="58"/>
      <c r="AV79" s="58"/>
      <c r="AW79" s="58"/>
      <c r="AX79" s="58"/>
    </row>
    <row r="80" spans="1:50" ht="15">
      <c r="A80" s="29">
        <f t="shared" si="18"/>
        <v>43830</v>
      </c>
      <c r="B80" s="25">
        <f t="shared" si="9"/>
        <v>6077300.585302664</v>
      </c>
      <c r="C80" s="31">
        <v>1493007.8374871826</v>
      </c>
      <c r="D80" s="31">
        <v>1952731.3872372597</v>
      </c>
      <c r="E80" s="31">
        <v>71795.210683568</v>
      </c>
      <c r="F80" s="31">
        <v>2541222.8718809313</v>
      </c>
      <c r="G80" s="31">
        <v>18543.278013723</v>
      </c>
      <c r="H80" s="25">
        <f t="shared" si="10"/>
        <v>6077300.585302664</v>
      </c>
      <c r="I80" s="24">
        <v>5981802.989860315</v>
      </c>
      <c r="J80" s="42">
        <v>95497.5954423501</v>
      </c>
      <c r="K80" s="21">
        <f t="shared" si="11"/>
        <v>6077300.585302665</v>
      </c>
      <c r="L80" s="34">
        <v>5786205.073615709</v>
      </c>
      <c r="M80" s="34">
        <v>291095.511686944</v>
      </c>
      <c r="N80" s="21">
        <f t="shared" si="12"/>
        <v>6077300.585302654</v>
      </c>
      <c r="O80" s="37">
        <v>883046.2285929449</v>
      </c>
      <c r="P80" s="37">
        <v>352148.6396102669</v>
      </c>
      <c r="Q80" s="37">
        <v>557631.196179564</v>
      </c>
      <c r="R80" s="37">
        <v>490300.26361607015</v>
      </c>
      <c r="S80" s="37">
        <v>422474.0616922409</v>
      </c>
      <c r="T80" s="37">
        <v>563760.0677148408</v>
      </c>
      <c r="U80" s="37">
        <v>2807940.127896739</v>
      </c>
      <c r="V80" s="25">
        <f t="shared" si="13"/>
        <v>6077300.585302666</v>
      </c>
      <c r="W80" s="37">
        <v>2705600.389691087</v>
      </c>
      <c r="X80" s="61">
        <v>566518</v>
      </c>
      <c r="Y80" s="61">
        <v>2805182.1956115793</v>
      </c>
      <c r="Z80" s="25">
        <f t="shared" si="14"/>
        <v>6077300.585302666</v>
      </c>
      <c r="AA80" s="37">
        <v>2596337.3882086314</v>
      </c>
      <c r="AB80" s="37">
        <v>543755.9955034731</v>
      </c>
      <c r="AC80" s="37">
        <v>2559377.52006846</v>
      </c>
      <c r="AD80" s="37">
        <v>179987.987516199</v>
      </c>
      <c r="AE80" s="34">
        <v>197841.69400590204</v>
      </c>
      <c r="AF80" s="25">
        <f t="shared" si="15"/>
        <v>6077300.585302666</v>
      </c>
      <c r="AG80" s="34">
        <v>5247387.603554575</v>
      </c>
      <c r="AH80" s="34">
        <v>829912.981748087</v>
      </c>
      <c r="AI80" s="25">
        <f t="shared" si="16"/>
        <v>6077300.585302662</v>
      </c>
      <c r="AJ80" s="34">
        <v>781692.235830057</v>
      </c>
      <c r="AK80" s="37">
        <v>712006.8441567932</v>
      </c>
      <c r="AL80" s="37">
        <v>1511154.8539958291</v>
      </c>
      <c r="AM80" s="37">
        <v>3072446.651319986</v>
      </c>
      <c r="AN80" s="25">
        <f t="shared" si="17"/>
        <v>6077300.585302666</v>
      </c>
      <c r="AP80" s="57"/>
      <c r="AQ80" s="57"/>
      <c r="AR80" s="57"/>
      <c r="AS80" s="57"/>
      <c r="AU80" s="58"/>
      <c r="AV80" s="58"/>
      <c r="AW80" s="58"/>
      <c r="AX80" s="58"/>
    </row>
    <row r="81" spans="1:50" ht="15">
      <c r="A81" s="29">
        <f t="shared" si="18"/>
        <v>43861</v>
      </c>
      <c r="B81" s="25">
        <f t="shared" si="9"/>
        <v>6035134.134139615</v>
      </c>
      <c r="C81" s="31">
        <v>1455484.9508863897</v>
      </c>
      <c r="D81" s="31">
        <v>1896216.320534655</v>
      </c>
      <c r="E81" s="31">
        <v>79453.98274854699</v>
      </c>
      <c r="F81" s="31">
        <v>2585206.734356682</v>
      </c>
      <c r="G81" s="31">
        <v>18772.145613342</v>
      </c>
      <c r="H81" s="25">
        <f t="shared" si="10"/>
        <v>6035134.134139615</v>
      </c>
      <c r="I81" s="24">
        <v>5928405.726879734</v>
      </c>
      <c r="J81" s="42">
        <v>106728.40725988495</v>
      </c>
      <c r="K81" s="21">
        <f t="shared" si="11"/>
        <v>6035134.134139619</v>
      </c>
      <c r="L81" s="34">
        <v>5746570.0239047175</v>
      </c>
      <c r="M81" s="34">
        <v>288564.11023491115</v>
      </c>
      <c r="N81" s="21">
        <f t="shared" si="12"/>
        <v>6035134.134139629</v>
      </c>
      <c r="O81" s="37">
        <v>860115.982838322</v>
      </c>
      <c r="P81" s="37">
        <v>346951.52118694613</v>
      </c>
      <c r="Q81" s="37">
        <v>550974.018349602</v>
      </c>
      <c r="R81" s="37">
        <v>482570.1347445898</v>
      </c>
      <c r="S81" s="37">
        <v>419029.16337056016</v>
      </c>
      <c r="T81" s="37">
        <v>556169.6108474128</v>
      </c>
      <c r="U81" s="37">
        <v>2819323.702802182</v>
      </c>
      <c r="V81" s="25">
        <f t="shared" si="13"/>
        <v>6035134.134139615</v>
      </c>
      <c r="W81" s="37">
        <v>2659640.8204900203</v>
      </c>
      <c r="X81" s="61">
        <v>559132</v>
      </c>
      <c r="Y81" s="61">
        <v>2816361.313649596</v>
      </c>
      <c r="Z81" s="25">
        <f t="shared" si="14"/>
        <v>6035134.134139616</v>
      </c>
      <c r="AA81" s="37">
        <v>2540584.8522357736</v>
      </c>
      <c r="AB81" s="37">
        <v>540358.0940545811</v>
      </c>
      <c r="AC81" s="37">
        <v>2580305.310784616</v>
      </c>
      <c r="AD81" s="37">
        <v>175381.596819042</v>
      </c>
      <c r="AE81" s="34">
        <v>198504.2802456031</v>
      </c>
      <c r="AF81" s="25">
        <f t="shared" si="15"/>
        <v>6035134.134139616</v>
      </c>
      <c r="AG81" s="34">
        <v>5212814.454692291</v>
      </c>
      <c r="AH81" s="34">
        <v>822319.6794473361</v>
      </c>
      <c r="AI81" s="25">
        <f t="shared" si="16"/>
        <v>6035134.134139627</v>
      </c>
      <c r="AJ81" s="34">
        <v>786925.9821274565</v>
      </c>
      <c r="AK81" s="37">
        <v>705782.837695243</v>
      </c>
      <c r="AL81" s="37">
        <v>1527913.117699651</v>
      </c>
      <c r="AM81" s="37">
        <v>3014512.196617267</v>
      </c>
      <c r="AN81" s="25">
        <f t="shared" si="17"/>
        <v>6035134.134139618</v>
      </c>
      <c r="AP81" s="57"/>
      <c r="AQ81" s="57"/>
      <c r="AR81" s="57"/>
      <c r="AS81" s="57"/>
      <c r="AU81" s="58"/>
      <c r="AV81" s="58"/>
      <c r="AW81" s="58"/>
      <c r="AX81" s="58"/>
    </row>
    <row r="82" spans="1:50" ht="15">
      <c r="A82" s="62">
        <f t="shared" si="18"/>
        <v>43890</v>
      </c>
      <c r="B82" s="25">
        <f t="shared" si="9"/>
        <v>6129716.864581109</v>
      </c>
      <c r="C82" s="37">
        <v>1491373.672973383</v>
      </c>
      <c r="D82" s="37">
        <v>1894817.304228364</v>
      </c>
      <c r="E82" s="37">
        <v>77978.38833435198</v>
      </c>
      <c r="F82" s="37">
        <v>2647721.2913636114</v>
      </c>
      <c r="G82" s="37">
        <v>17826.207681399002</v>
      </c>
      <c r="H82" s="25">
        <f t="shared" si="10"/>
        <v>6129716.864581109</v>
      </c>
      <c r="I82" s="42">
        <v>6019317.475715058</v>
      </c>
      <c r="J82" s="42">
        <v>110399.38886605704</v>
      </c>
      <c r="K82" s="21">
        <f t="shared" si="11"/>
        <v>6129716.864581115</v>
      </c>
      <c r="L82" s="34">
        <v>5836838.838915427</v>
      </c>
      <c r="M82" s="34">
        <v>292878.0256656899</v>
      </c>
      <c r="N82" s="21">
        <f t="shared" si="12"/>
        <v>6129716.864581117</v>
      </c>
      <c r="O82" s="37">
        <v>856941.0875082888</v>
      </c>
      <c r="P82" s="37">
        <v>347017.95996945805</v>
      </c>
      <c r="Q82" s="37">
        <v>553374.7308354146</v>
      </c>
      <c r="R82" s="37">
        <v>484934.94937985425</v>
      </c>
      <c r="S82" s="37">
        <v>424010.3122478459</v>
      </c>
      <c r="T82" s="37">
        <v>562787.6231020318</v>
      </c>
      <c r="U82" s="37">
        <v>2900650.2015382154</v>
      </c>
      <c r="V82" s="25">
        <f t="shared" si="13"/>
        <v>6129716.864581108</v>
      </c>
      <c r="W82" s="37">
        <v>2666279.039940862</v>
      </c>
      <c r="X82" s="61">
        <v>566666</v>
      </c>
      <c r="Y82" s="61">
        <v>2896771.824640246</v>
      </c>
      <c r="Z82" s="25">
        <f t="shared" si="14"/>
        <v>6129716.864581108</v>
      </c>
      <c r="AA82" s="37">
        <v>2576010.2069927133</v>
      </c>
      <c r="AB82" s="37">
        <v>553502.3379181139</v>
      </c>
      <c r="AC82" s="37">
        <v>2618714.004806296</v>
      </c>
      <c r="AD82" s="37">
        <v>179188.72911077717</v>
      </c>
      <c r="AE82" s="34">
        <v>202301.58575320896</v>
      </c>
      <c r="AF82" s="25">
        <f t="shared" si="15"/>
        <v>6129716.864581109</v>
      </c>
      <c r="AG82" s="37">
        <v>5276506.676505151</v>
      </c>
      <c r="AH82" s="34">
        <v>853210.1880759617</v>
      </c>
      <c r="AI82" s="25">
        <f t="shared" si="16"/>
        <v>6129716.864581113</v>
      </c>
      <c r="AJ82" s="37">
        <v>791006.3358002461</v>
      </c>
      <c r="AK82" s="37">
        <v>722246.9057752951</v>
      </c>
      <c r="AL82" s="37">
        <v>1554243.4375914661</v>
      </c>
      <c r="AM82" s="37">
        <v>3062220.1854141024</v>
      </c>
      <c r="AN82" s="25">
        <f t="shared" si="17"/>
        <v>6129716.86458111</v>
      </c>
      <c r="AP82" s="57"/>
      <c r="AQ82" s="57"/>
      <c r="AR82" s="57"/>
      <c r="AS82" s="57"/>
      <c r="AU82" s="58"/>
      <c r="AV82" s="58"/>
      <c r="AW82" s="58"/>
      <c r="AX82" s="58"/>
    </row>
    <row r="83" spans="1:51" s="40" customFormat="1" ht="15">
      <c r="A83" s="63">
        <f t="shared" si="18"/>
        <v>43921</v>
      </c>
      <c r="B83" s="25">
        <f t="shared" si="9"/>
        <v>6303250.173124132</v>
      </c>
      <c r="C83" s="39">
        <v>1652283.0602630558</v>
      </c>
      <c r="D83" s="39">
        <v>1933743.8374729066</v>
      </c>
      <c r="E83" s="39">
        <v>73332.268391666</v>
      </c>
      <c r="F83" s="39">
        <v>2627855.6012594462</v>
      </c>
      <c r="G83" s="39">
        <v>16035.405737056</v>
      </c>
      <c r="H83" s="25">
        <f t="shared" si="10"/>
        <v>6303250.173124132</v>
      </c>
      <c r="I83" s="39">
        <v>6195295.511816318</v>
      </c>
      <c r="J83" s="39">
        <v>107954.66130781992</v>
      </c>
      <c r="K83" s="21">
        <f t="shared" si="11"/>
        <v>6303250.173124138</v>
      </c>
      <c r="L83" s="39">
        <v>6012459.717090872</v>
      </c>
      <c r="M83" s="64">
        <v>290790.4560332689</v>
      </c>
      <c r="N83" s="21">
        <f t="shared" si="12"/>
        <v>6303250.173124141</v>
      </c>
      <c r="O83" s="39">
        <v>856861.6923177852</v>
      </c>
      <c r="P83" s="39">
        <v>346668.7438070758</v>
      </c>
      <c r="Q83" s="39">
        <v>556006.1824826819</v>
      </c>
      <c r="R83" s="39">
        <v>487464.5407344401</v>
      </c>
      <c r="S83" s="39">
        <v>427734.861081735</v>
      </c>
      <c r="T83" s="39">
        <v>563848.3719425394</v>
      </c>
      <c r="U83" s="39">
        <v>3064665.7807578836</v>
      </c>
      <c r="V83" s="25">
        <f t="shared" si="13"/>
        <v>6303250.17312414</v>
      </c>
      <c r="W83" s="39">
        <v>2674736.0204237183</v>
      </c>
      <c r="X83" s="65">
        <v>569556</v>
      </c>
      <c r="Y83" s="65">
        <v>3058958.1527004223</v>
      </c>
      <c r="Z83" s="25">
        <f t="shared" si="14"/>
        <v>6303250.17312414</v>
      </c>
      <c r="AA83" s="39">
        <v>2629173.984910925</v>
      </c>
      <c r="AB83" s="39">
        <v>550062.4555551932</v>
      </c>
      <c r="AC83" s="39">
        <v>2679792.534783933</v>
      </c>
      <c r="AD83" s="39">
        <v>191153.90125543805</v>
      </c>
      <c r="AE83" s="64">
        <v>253067.2966186481</v>
      </c>
      <c r="AF83" s="25">
        <f t="shared" si="15"/>
        <v>6303250.173124136</v>
      </c>
      <c r="AG83" s="39">
        <v>5343273.100678941</v>
      </c>
      <c r="AH83" s="64">
        <v>959977.0724452041</v>
      </c>
      <c r="AI83" s="25">
        <f t="shared" si="16"/>
        <v>6303250.173124146</v>
      </c>
      <c r="AJ83" s="39">
        <v>822937.056088763</v>
      </c>
      <c r="AK83" s="39">
        <v>753664.7200780557</v>
      </c>
      <c r="AL83" s="39">
        <v>1582669.3099188346</v>
      </c>
      <c r="AM83" s="39">
        <v>3143979.0870384863</v>
      </c>
      <c r="AN83" s="25">
        <f t="shared" si="17"/>
        <v>6303250.17312414</v>
      </c>
      <c r="AO83" s="132"/>
      <c r="AP83" s="57"/>
      <c r="AQ83" s="57"/>
      <c r="AR83" s="57"/>
      <c r="AS83" s="57"/>
      <c r="AT83" s="66"/>
      <c r="AU83" s="58"/>
      <c r="AV83" s="58"/>
      <c r="AW83" s="58"/>
      <c r="AX83" s="58"/>
      <c r="AY83" s="66"/>
    </row>
    <row r="84" spans="1:50" ht="15">
      <c r="A84" s="63">
        <f t="shared" si="18"/>
        <v>43951</v>
      </c>
      <c r="B84" s="25">
        <f t="shared" si="9"/>
        <v>6206840.4853192745</v>
      </c>
      <c r="C84" s="42">
        <v>1577512.7388661413</v>
      </c>
      <c r="D84" s="42">
        <v>1929127.3616325702</v>
      </c>
      <c r="E84" s="42">
        <v>92548.48535824502</v>
      </c>
      <c r="F84" s="42">
        <v>2592747.3596243635</v>
      </c>
      <c r="G84" s="42">
        <v>14904.539837954002</v>
      </c>
      <c r="H84" s="25">
        <f t="shared" si="10"/>
        <v>6206840.4853192745</v>
      </c>
      <c r="I84" s="42">
        <v>6108900.59020005</v>
      </c>
      <c r="J84" s="42">
        <v>97939.89511922203</v>
      </c>
      <c r="K84" s="21">
        <f t="shared" si="11"/>
        <v>6206840.485319272</v>
      </c>
      <c r="L84" s="42">
        <v>5916863.669319659</v>
      </c>
      <c r="M84" s="42">
        <v>289976.815999624</v>
      </c>
      <c r="N84" s="21">
        <f t="shared" si="12"/>
        <v>6206840.485319283</v>
      </c>
      <c r="O84" s="42">
        <v>865791.184061093</v>
      </c>
      <c r="P84" s="42">
        <v>348926.9423385513</v>
      </c>
      <c r="Q84" s="42">
        <v>562598.9990293884</v>
      </c>
      <c r="R84" s="42">
        <v>490340.9443704858</v>
      </c>
      <c r="S84" s="42">
        <v>427498.33521789813</v>
      </c>
      <c r="T84" s="42">
        <v>561941.14887443</v>
      </c>
      <c r="U84" s="42">
        <v>2949742.931427429</v>
      </c>
      <c r="V84" s="25">
        <f t="shared" si="13"/>
        <v>6206840.485319275</v>
      </c>
      <c r="W84" s="42">
        <v>2695156.405017416</v>
      </c>
      <c r="X84" s="67">
        <v>565328</v>
      </c>
      <c r="Y84" s="67">
        <v>2946356.080301857</v>
      </c>
      <c r="Z84" s="25">
        <f t="shared" si="14"/>
        <v>6206840.485319274</v>
      </c>
      <c r="AA84" s="42">
        <v>2588172.1397494827</v>
      </c>
      <c r="AB84" s="42">
        <v>570526.8160297512</v>
      </c>
      <c r="AC84" s="42">
        <v>2641591.178261035</v>
      </c>
      <c r="AD84" s="42">
        <v>180812.57703616694</v>
      </c>
      <c r="AE84" s="24">
        <v>225737.77424283704</v>
      </c>
      <c r="AF84" s="25">
        <f t="shared" si="15"/>
        <v>6206840.485319273</v>
      </c>
      <c r="AG84" s="42">
        <v>5335385.105802922</v>
      </c>
      <c r="AH84" s="42">
        <v>871455.3795163538</v>
      </c>
      <c r="AI84" s="25">
        <f t="shared" si="16"/>
        <v>6206840.485319275</v>
      </c>
      <c r="AJ84" s="42">
        <v>803246.325183498</v>
      </c>
      <c r="AK84" s="42">
        <v>737908.9145856793</v>
      </c>
      <c r="AL84" s="42">
        <v>1556777.5213261144</v>
      </c>
      <c r="AM84" s="42">
        <v>3108907.7242239825</v>
      </c>
      <c r="AN84" s="25">
        <f t="shared" si="17"/>
        <v>6206840.4853192745</v>
      </c>
      <c r="AP84" s="57"/>
      <c r="AQ84" s="57"/>
      <c r="AR84" s="57"/>
      <c r="AS84" s="57"/>
      <c r="AU84" s="58"/>
      <c r="AV84" s="58"/>
      <c r="AW84" s="58"/>
      <c r="AX84" s="58"/>
    </row>
    <row r="85" spans="1:50" ht="15">
      <c r="A85" s="63">
        <f t="shared" si="18"/>
        <v>43982</v>
      </c>
      <c r="B85" s="25">
        <f t="shared" si="9"/>
        <v>6254933.229473764</v>
      </c>
      <c r="C85" s="37">
        <v>1572640.4451110626</v>
      </c>
      <c r="D85" s="37">
        <v>1976447.5156424541</v>
      </c>
      <c r="E85" s="37">
        <v>77400.44243595499</v>
      </c>
      <c r="F85" s="37">
        <v>2613705.1767529324</v>
      </c>
      <c r="G85" s="37">
        <v>14739.649531359999</v>
      </c>
      <c r="H85" s="25">
        <f t="shared" si="10"/>
        <v>6254933.229473764</v>
      </c>
      <c r="I85" s="37">
        <v>6157093.34159499</v>
      </c>
      <c r="J85" s="37">
        <v>97839.88787877004</v>
      </c>
      <c r="K85" s="21">
        <f t="shared" si="11"/>
        <v>6254933.22947376</v>
      </c>
      <c r="L85" s="37">
        <v>5968421.994403115</v>
      </c>
      <c r="M85" s="37">
        <v>286511.2350706421</v>
      </c>
      <c r="N85" s="21">
        <f t="shared" si="12"/>
        <v>6254933.229473757</v>
      </c>
      <c r="O85" s="37">
        <v>898026.7698470182</v>
      </c>
      <c r="P85" s="37">
        <v>358959.0450223749</v>
      </c>
      <c r="Q85" s="37">
        <v>571712.4302417501</v>
      </c>
      <c r="R85" s="37">
        <v>494906.1198822601</v>
      </c>
      <c r="S85" s="37">
        <v>431520.18625221186</v>
      </c>
      <c r="T85" s="37">
        <v>559432.9771015343</v>
      </c>
      <c r="U85" s="37">
        <v>2940375.7011266155</v>
      </c>
      <c r="V85" s="25">
        <f t="shared" si="13"/>
        <v>6254933.229473764</v>
      </c>
      <c r="W85" s="37">
        <v>2755124.5512456154</v>
      </c>
      <c r="X85" s="61">
        <v>564934</v>
      </c>
      <c r="Y85" s="61">
        <v>2934874.6782281483</v>
      </c>
      <c r="Z85" s="25">
        <f t="shared" si="14"/>
        <v>6254933.229473764</v>
      </c>
      <c r="AA85" s="37">
        <v>2638369.5931728063</v>
      </c>
      <c r="AB85" s="37">
        <v>559228.8975209191</v>
      </c>
      <c r="AC85" s="37">
        <v>2650911.9065282964</v>
      </c>
      <c r="AD85" s="37">
        <v>188787.10872780497</v>
      </c>
      <c r="AE85" s="34">
        <v>217635.72352393903</v>
      </c>
      <c r="AF85" s="25">
        <f t="shared" si="15"/>
        <v>6254933.229473766</v>
      </c>
      <c r="AG85" s="37">
        <v>5363559.270909306</v>
      </c>
      <c r="AH85" s="37">
        <v>891373.9585644567</v>
      </c>
      <c r="AI85" s="25">
        <f t="shared" si="16"/>
        <v>6254933.229473762</v>
      </c>
      <c r="AJ85" s="37">
        <v>802465.1484939549</v>
      </c>
      <c r="AK85" s="37">
        <v>708903.960733427</v>
      </c>
      <c r="AL85" s="37">
        <v>1562787.3057019468</v>
      </c>
      <c r="AM85" s="37">
        <v>3180776.814544435</v>
      </c>
      <c r="AN85" s="25">
        <f t="shared" si="17"/>
        <v>6254933.229473764</v>
      </c>
      <c r="AP85" s="57"/>
      <c r="AQ85" s="57"/>
      <c r="AR85" s="57"/>
      <c r="AS85" s="57"/>
      <c r="AU85" s="58"/>
      <c r="AV85" s="58"/>
      <c r="AW85" s="58"/>
      <c r="AX85" s="58"/>
    </row>
    <row r="86" spans="1:50" ht="15">
      <c r="A86" s="68">
        <f>EOMONTH(A85,1)</f>
        <v>44012</v>
      </c>
      <c r="B86" s="25">
        <f t="shared" si="9"/>
        <v>6346956.739086035</v>
      </c>
      <c r="C86" s="42">
        <v>1624344.32483851</v>
      </c>
      <c r="D86" s="42">
        <v>1986107.4228114265</v>
      </c>
      <c r="E86" s="42">
        <v>80220.353193554</v>
      </c>
      <c r="F86" s="42">
        <v>2639626.7676745956</v>
      </c>
      <c r="G86" s="42">
        <v>16657.870567949</v>
      </c>
      <c r="H86" s="25">
        <f t="shared" si="10"/>
        <v>6346956.739086035</v>
      </c>
      <c r="I86" s="42">
        <v>6241904.082944506</v>
      </c>
      <c r="J86" s="42">
        <v>105052.65614153398</v>
      </c>
      <c r="K86" s="21">
        <f t="shared" si="11"/>
        <v>6346956.739086039</v>
      </c>
      <c r="L86" s="42">
        <v>6052097.270262296</v>
      </c>
      <c r="M86" s="42">
        <v>294859.468823739</v>
      </c>
      <c r="N86" s="21">
        <f t="shared" si="12"/>
        <v>6346956.739086036</v>
      </c>
      <c r="O86" s="42">
        <v>888164.5581904355</v>
      </c>
      <c r="P86" s="42">
        <v>359842.623385624</v>
      </c>
      <c r="Q86" s="42">
        <v>578922.340672672</v>
      </c>
      <c r="R86" s="42">
        <v>500483.002908599</v>
      </c>
      <c r="S86" s="42">
        <v>440387.9959032438</v>
      </c>
      <c r="T86" s="42">
        <v>566907.574604783</v>
      </c>
      <c r="U86" s="42">
        <v>3012248.643420678</v>
      </c>
      <c r="V86" s="25">
        <f t="shared" si="13"/>
        <v>6346956.739086036</v>
      </c>
      <c r="W86" s="42">
        <v>2767800.5210605753</v>
      </c>
      <c r="X86" s="67">
        <v>570482</v>
      </c>
      <c r="Y86" s="67">
        <v>3008674.2180254622</v>
      </c>
      <c r="Z86" s="25">
        <f t="shared" si="14"/>
        <v>6346956.7390860375</v>
      </c>
      <c r="AA86" s="42">
        <v>2736487.948719915</v>
      </c>
      <c r="AB86" s="42">
        <v>578522.2333122963</v>
      </c>
      <c r="AC86" s="42">
        <v>2639051.161363467</v>
      </c>
      <c r="AD86" s="42">
        <v>176861.919715553</v>
      </c>
      <c r="AE86" s="24">
        <v>216033.475974812</v>
      </c>
      <c r="AF86" s="25">
        <f t="shared" si="15"/>
        <v>6346956.739086043</v>
      </c>
      <c r="AG86" s="42">
        <v>5468397.1032393575</v>
      </c>
      <c r="AH86" s="42">
        <v>878559.6358466798</v>
      </c>
      <c r="AI86" s="25">
        <f t="shared" si="16"/>
        <v>6346956.7390860375</v>
      </c>
      <c r="AJ86" s="42">
        <v>804874.3109146655</v>
      </c>
      <c r="AK86" s="42">
        <v>704857.710968609</v>
      </c>
      <c r="AL86" s="42">
        <v>1569085.6143256659</v>
      </c>
      <c r="AM86" s="42">
        <v>3268139.1028770967</v>
      </c>
      <c r="AN86" s="25">
        <f t="shared" si="17"/>
        <v>6346956.7390860375</v>
      </c>
      <c r="AP86" s="57"/>
      <c r="AQ86" s="57"/>
      <c r="AR86" s="57"/>
      <c r="AS86" s="57"/>
      <c r="AU86" s="58"/>
      <c r="AV86" s="58"/>
      <c r="AW86" s="58"/>
      <c r="AX86" s="58"/>
    </row>
    <row r="87" spans="1:50" ht="15">
      <c r="A87" s="68">
        <f>EOMONTH(A86,1)</f>
        <v>44043</v>
      </c>
      <c r="B87" s="25">
        <f t="shared" si="9"/>
        <v>6387821.188710795</v>
      </c>
      <c r="C87" s="42">
        <v>1609289.7180486147</v>
      </c>
      <c r="D87" s="42">
        <v>1982066.2272218382</v>
      </c>
      <c r="E87" s="42">
        <v>66493.713847331</v>
      </c>
      <c r="F87" s="42">
        <v>2713604.167708885</v>
      </c>
      <c r="G87" s="42">
        <v>16367.361884126001</v>
      </c>
      <c r="H87" s="25">
        <f t="shared" si="10"/>
        <v>6387821.188710795</v>
      </c>
      <c r="I87" s="42">
        <v>6286082.8575733695</v>
      </c>
      <c r="J87" s="42">
        <v>101738.33113743996</v>
      </c>
      <c r="K87" s="21">
        <f t="shared" si="11"/>
        <v>6387821.18871081</v>
      </c>
      <c r="L87" s="42">
        <v>6096969.860691938</v>
      </c>
      <c r="M87" s="42">
        <v>290851.3280188579</v>
      </c>
      <c r="N87" s="21">
        <f t="shared" si="12"/>
        <v>6387821.188710796</v>
      </c>
      <c r="O87" s="42">
        <v>885828.1734610307</v>
      </c>
      <c r="P87" s="42">
        <v>360290.60526049807</v>
      </c>
      <c r="Q87" s="42">
        <v>581429.8638943614</v>
      </c>
      <c r="R87" s="42">
        <v>503613.0303213865</v>
      </c>
      <c r="S87" s="42">
        <v>444216.0348209057</v>
      </c>
      <c r="T87" s="42">
        <v>569422.3805060439</v>
      </c>
      <c r="U87" s="42">
        <v>3043021.1004465674</v>
      </c>
      <c r="V87" s="25">
        <f t="shared" si="13"/>
        <v>6387821.188710794</v>
      </c>
      <c r="W87" s="42">
        <v>2775377.707758183</v>
      </c>
      <c r="X87" s="67">
        <v>574858</v>
      </c>
      <c r="Y87" s="67">
        <v>3037585.480952612</v>
      </c>
      <c r="Z87" s="25">
        <f t="shared" si="14"/>
        <v>6387821.188710796</v>
      </c>
      <c r="AA87" s="42">
        <v>2757180.5907079843</v>
      </c>
      <c r="AB87" s="42">
        <v>575562.6826124939</v>
      </c>
      <c r="AC87" s="42">
        <v>2670432.6982959853</v>
      </c>
      <c r="AD87" s="42">
        <v>174359.282321017</v>
      </c>
      <c r="AE87" s="24">
        <v>210285.934773317</v>
      </c>
      <c r="AF87" s="25">
        <f t="shared" si="15"/>
        <v>6387821.188710798</v>
      </c>
      <c r="AG87" s="42">
        <v>5484171.664579687</v>
      </c>
      <c r="AH87" s="42">
        <v>903649.5241311236</v>
      </c>
      <c r="AI87" s="25">
        <f t="shared" si="16"/>
        <v>6387821.188710811</v>
      </c>
      <c r="AJ87" s="42">
        <v>807004.9525375692</v>
      </c>
      <c r="AK87" s="42">
        <v>693333.6793288272</v>
      </c>
      <c r="AL87" s="42">
        <v>1602730.8722442111</v>
      </c>
      <c r="AM87" s="42">
        <v>3284751.6846001875</v>
      </c>
      <c r="AN87" s="25">
        <f t="shared" si="17"/>
        <v>6387821.188710795</v>
      </c>
      <c r="AP87" s="57"/>
      <c r="AQ87" s="57"/>
      <c r="AR87" s="57"/>
      <c r="AS87" s="57"/>
      <c r="AU87" s="58"/>
      <c r="AV87" s="58"/>
      <c r="AW87" s="58"/>
      <c r="AX87" s="58"/>
    </row>
    <row r="88" spans="1:50" ht="15">
      <c r="A88" s="68">
        <f t="shared" si="18"/>
        <v>44074</v>
      </c>
      <c r="B88" s="25">
        <f t="shared" si="9"/>
        <v>6563224.709552498</v>
      </c>
      <c r="C88" s="42">
        <v>1713255.255993405</v>
      </c>
      <c r="D88" s="42">
        <v>2015976.267352901</v>
      </c>
      <c r="E88" s="42">
        <v>61186.38285216199</v>
      </c>
      <c r="F88" s="42">
        <v>2757980.9111064635</v>
      </c>
      <c r="G88" s="42">
        <v>14825.892247566</v>
      </c>
      <c r="H88" s="25">
        <f t="shared" si="10"/>
        <v>6563224.709552498</v>
      </c>
      <c r="I88" s="42">
        <v>6465034.028326822</v>
      </c>
      <c r="J88" s="42">
        <v>98190.68122568612</v>
      </c>
      <c r="K88" s="21">
        <f t="shared" si="11"/>
        <v>6563224.709552509</v>
      </c>
      <c r="L88" s="42">
        <v>6266051.032525213</v>
      </c>
      <c r="M88" s="42">
        <v>297173.67702728807</v>
      </c>
      <c r="N88" s="21">
        <f t="shared" si="12"/>
        <v>6563224.709552501</v>
      </c>
      <c r="O88" s="42">
        <v>894615.2183655128</v>
      </c>
      <c r="P88" s="42">
        <v>361907.2695002586</v>
      </c>
      <c r="Q88" s="42">
        <v>584467.1178631482</v>
      </c>
      <c r="R88" s="42">
        <v>509327.59730954305</v>
      </c>
      <c r="S88" s="42">
        <v>448853.3112602594</v>
      </c>
      <c r="T88" s="42">
        <v>578133.223053125</v>
      </c>
      <c r="U88" s="42">
        <v>3185920.97220065</v>
      </c>
      <c r="V88" s="25">
        <f t="shared" si="13"/>
        <v>6563224.709552497</v>
      </c>
      <c r="W88" s="42">
        <v>2799170.514298721</v>
      </c>
      <c r="X88" s="67">
        <v>584258</v>
      </c>
      <c r="Y88" s="67">
        <v>3179796.1952537773</v>
      </c>
      <c r="Z88" s="25">
        <f t="shared" si="14"/>
        <v>6563224.7095524985</v>
      </c>
      <c r="AA88" s="42">
        <v>2823940.6273336536</v>
      </c>
      <c r="AB88" s="42">
        <v>633312.9366499442</v>
      </c>
      <c r="AC88" s="42">
        <v>2703092.0259651174</v>
      </c>
      <c r="AD88" s="42">
        <v>183841.56170485602</v>
      </c>
      <c r="AE88" s="24">
        <v>219037.55789892608</v>
      </c>
      <c r="AF88" s="25">
        <f t="shared" si="15"/>
        <v>6563224.7095524985</v>
      </c>
      <c r="AG88" s="42">
        <v>5633282.162466366</v>
      </c>
      <c r="AH88" s="42">
        <v>929942.5470861391</v>
      </c>
      <c r="AI88" s="25">
        <f t="shared" si="16"/>
        <v>6563224.709552505</v>
      </c>
      <c r="AJ88" s="42">
        <v>858607.0374047189</v>
      </c>
      <c r="AK88" s="42">
        <v>723595.3509360007</v>
      </c>
      <c r="AL88" s="42">
        <v>1628620.7779720398</v>
      </c>
      <c r="AM88" s="42">
        <v>3352401.5432397393</v>
      </c>
      <c r="AN88" s="25">
        <f t="shared" si="17"/>
        <v>6563224.7095524985</v>
      </c>
      <c r="AP88" s="57"/>
      <c r="AQ88" s="57"/>
      <c r="AR88" s="57"/>
      <c r="AS88" s="57"/>
      <c r="AU88" s="58"/>
      <c r="AV88" s="58"/>
      <c r="AW88" s="58"/>
      <c r="AX88" s="58"/>
    </row>
    <row r="89" spans="1:50" ht="15">
      <c r="A89" s="68">
        <f t="shared" si="18"/>
        <v>44104</v>
      </c>
      <c r="B89" s="25">
        <f t="shared" si="9"/>
        <v>6721275.56279812</v>
      </c>
      <c r="C89" s="42">
        <v>1808126.9446260217</v>
      </c>
      <c r="D89" s="42">
        <v>2054000.448557894</v>
      </c>
      <c r="E89" s="42">
        <v>66622.654412919</v>
      </c>
      <c r="F89" s="42">
        <v>2779887.470661237</v>
      </c>
      <c r="G89" s="42">
        <v>12638.044540048002</v>
      </c>
      <c r="H89" s="25">
        <f t="shared" si="10"/>
        <v>6721275.56279812</v>
      </c>
      <c r="I89" s="42">
        <v>6628286.741166663</v>
      </c>
      <c r="J89" s="42">
        <v>92988.82163145402</v>
      </c>
      <c r="K89" s="21">
        <f t="shared" si="11"/>
        <v>6721275.562798117</v>
      </c>
      <c r="L89" s="42">
        <v>6407680.035373096</v>
      </c>
      <c r="M89" s="42">
        <v>313595.52742501686</v>
      </c>
      <c r="N89" s="21">
        <f t="shared" si="12"/>
        <v>6721275.562798114</v>
      </c>
      <c r="O89" s="37">
        <v>913497.2350318078</v>
      </c>
      <c r="P89" s="37">
        <v>366446.80193479214</v>
      </c>
      <c r="Q89" s="37">
        <v>587716.2628057122</v>
      </c>
      <c r="R89" s="37">
        <v>512501.06054421</v>
      </c>
      <c r="S89" s="37">
        <v>451886.0747492298</v>
      </c>
      <c r="T89" s="37">
        <v>579884.3360072549</v>
      </c>
      <c r="U89" s="37">
        <v>3309343.791725111</v>
      </c>
      <c r="V89" s="25">
        <f t="shared" si="13"/>
        <v>6721275.562798118</v>
      </c>
      <c r="W89" s="37">
        <v>2832047.4350657524</v>
      </c>
      <c r="X89" s="61">
        <v>586904</v>
      </c>
      <c r="Y89" s="61">
        <v>3302324.1277323673</v>
      </c>
      <c r="Z89" s="25">
        <f t="shared" si="14"/>
        <v>6721275.56279812</v>
      </c>
      <c r="AA89" s="37">
        <v>2896442.3504038556</v>
      </c>
      <c r="AB89" s="37">
        <v>659841.661065795</v>
      </c>
      <c r="AC89" s="37">
        <v>2756064.4577223053</v>
      </c>
      <c r="AD89" s="37">
        <v>184165.05964349004</v>
      </c>
      <c r="AE89" s="37">
        <v>224762.03396267703</v>
      </c>
      <c r="AF89" s="25">
        <f t="shared" si="15"/>
        <v>6721275.562798123</v>
      </c>
      <c r="AG89" s="37">
        <v>5766197.725740878</v>
      </c>
      <c r="AH89" s="37">
        <v>955077.8370572422</v>
      </c>
      <c r="AI89" s="25">
        <f t="shared" si="16"/>
        <v>6721275.56279812</v>
      </c>
      <c r="AJ89" s="37">
        <v>874206.6664363191</v>
      </c>
      <c r="AK89" s="37">
        <v>748862.4280011026</v>
      </c>
      <c r="AL89" s="37">
        <v>1694382.1522873545</v>
      </c>
      <c r="AM89" s="37">
        <v>3403824.3160733427</v>
      </c>
      <c r="AN89" s="25">
        <f t="shared" si="17"/>
        <v>6721275.562798118</v>
      </c>
      <c r="AP89" s="57"/>
      <c r="AQ89" s="57"/>
      <c r="AR89" s="57"/>
      <c r="AS89" s="57"/>
      <c r="AU89" s="58"/>
      <c r="AV89" s="58"/>
      <c r="AW89" s="58"/>
      <c r="AX89" s="58"/>
    </row>
    <row r="90" spans="1:42" ht="15">
      <c r="A90" s="68">
        <f t="shared" si="18"/>
        <v>44135</v>
      </c>
      <c r="B90" s="25">
        <f t="shared" si="9"/>
        <v>6691475.833026501</v>
      </c>
      <c r="C90" s="42">
        <v>1738612.254544943</v>
      </c>
      <c r="D90" s="42">
        <v>2054847.0043771178</v>
      </c>
      <c r="E90" s="42">
        <v>58352.644138416</v>
      </c>
      <c r="F90" s="42">
        <v>2828199.8090755767</v>
      </c>
      <c r="G90" s="42">
        <v>11464.120890448</v>
      </c>
      <c r="H90" s="25">
        <f t="shared" si="10"/>
        <v>6691475.833026501</v>
      </c>
      <c r="I90" s="42">
        <v>6598431.9033527225</v>
      </c>
      <c r="J90" s="42">
        <v>93043.92967377903</v>
      </c>
      <c r="K90" s="21">
        <f t="shared" si="11"/>
        <v>6691475.833026501</v>
      </c>
      <c r="L90" s="67">
        <v>6374935.109882161</v>
      </c>
      <c r="M90" s="67">
        <v>316540.7231443379</v>
      </c>
      <c r="N90" s="21">
        <f t="shared" si="12"/>
        <v>6691475.833026499</v>
      </c>
      <c r="O90" s="37">
        <v>918096.5543714829</v>
      </c>
      <c r="P90" s="37">
        <v>367773.49756354396</v>
      </c>
      <c r="Q90" s="37">
        <v>589769.2019475849</v>
      </c>
      <c r="R90" s="37">
        <v>512046.78568135004</v>
      </c>
      <c r="S90" s="37">
        <v>452127.4124622061</v>
      </c>
      <c r="T90" s="37">
        <v>579270.171205059</v>
      </c>
      <c r="U90" s="37">
        <v>3272392.2097952757</v>
      </c>
      <c r="V90" s="25">
        <f t="shared" si="13"/>
        <v>6691475.833026502</v>
      </c>
      <c r="W90" s="37">
        <v>2839813.4520261684</v>
      </c>
      <c r="X90" s="61">
        <v>587584</v>
      </c>
      <c r="Y90" s="61">
        <v>3264078.3810003344</v>
      </c>
      <c r="Z90" s="25">
        <f t="shared" si="14"/>
        <v>6691475.833026502</v>
      </c>
      <c r="AA90" s="37">
        <v>2828075.505781983</v>
      </c>
      <c r="AB90" s="37">
        <v>685459.133278979</v>
      </c>
      <c r="AC90" s="37">
        <v>2784994.3319216776</v>
      </c>
      <c r="AD90" s="37">
        <v>184938.62855808798</v>
      </c>
      <c r="AE90" s="37">
        <v>208008.23348577094</v>
      </c>
      <c r="AF90" s="25">
        <f t="shared" si="15"/>
        <v>6691475.833026499</v>
      </c>
      <c r="AG90" s="37">
        <v>5754511.362098508</v>
      </c>
      <c r="AH90" s="37">
        <v>936964.4709279939</v>
      </c>
      <c r="AI90" s="25">
        <f t="shared" si="16"/>
        <v>6691475.833026501</v>
      </c>
      <c r="AJ90" s="37">
        <v>882444.0811475721</v>
      </c>
      <c r="AK90" s="37">
        <v>760172.0762282745</v>
      </c>
      <c r="AL90" s="37">
        <v>1710756.7139045345</v>
      </c>
      <c r="AM90" s="37">
        <v>3338102.961746118</v>
      </c>
      <c r="AN90" s="25">
        <f t="shared" si="17"/>
        <v>6691475.833026499</v>
      </c>
      <c r="AP90" s="57"/>
    </row>
    <row r="91" spans="1:42" ht="15">
      <c r="A91" s="68">
        <f t="shared" si="18"/>
        <v>44165</v>
      </c>
      <c r="B91" s="25">
        <f t="shared" si="9"/>
        <v>6701557.097875922</v>
      </c>
      <c r="C91" s="42">
        <v>1771548.781582966</v>
      </c>
      <c r="D91" s="42">
        <v>2102446.1080694655</v>
      </c>
      <c r="E91" s="42">
        <v>52369.183540917</v>
      </c>
      <c r="F91" s="42">
        <v>2767212.7388376314</v>
      </c>
      <c r="G91" s="42">
        <v>7980.285844942001</v>
      </c>
      <c r="H91" s="25">
        <f t="shared" si="10"/>
        <v>6701557.097875922</v>
      </c>
      <c r="I91" s="42">
        <v>6613778.042934073</v>
      </c>
      <c r="J91" s="42">
        <v>87779.05494185108</v>
      </c>
      <c r="K91" s="21">
        <f t="shared" si="11"/>
        <v>6701557.097875924</v>
      </c>
      <c r="L91" s="67">
        <v>6383326.013133353</v>
      </c>
      <c r="M91" s="67">
        <v>318231.084742564</v>
      </c>
      <c r="N91" s="21">
        <f t="shared" si="12"/>
        <v>6701557.097875916</v>
      </c>
      <c r="O91" s="37">
        <v>928587.3278265769</v>
      </c>
      <c r="P91" s="37">
        <v>370953.11158975895</v>
      </c>
      <c r="Q91" s="37">
        <v>595128.2166354391</v>
      </c>
      <c r="R91" s="37">
        <v>516456.5618085939</v>
      </c>
      <c r="S91" s="37">
        <v>455068.11927533994</v>
      </c>
      <c r="T91" s="37">
        <v>585909.5272698193</v>
      </c>
      <c r="U91" s="37">
        <v>3249454.233470393</v>
      </c>
      <c r="V91" s="25">
        <f t="shared" si="13"/>
        <v>6701557.097875921</v>
      </c>
      <c r="W91" s="37">
        <v>2866193.3371357094</v>
      </c>
      <c r="X91" s="61">
        <v>594864</v>
      </c>
      <c r="Y91" s="61">
        <v>3240499.760740212</v>
      </c>
      <c r="Z91" s="25">
        <f t="shared" si="14"/>
        <v>6701557.097875921</v>
      </c>
      <c r="AA91" s="37">
        <v>2808787.8791437172</v>
      </c>
      <c r="AB91" s="37">
        <v>662130.4097549615</v>
      </c>
      <c r="AC91" s="37">
        <v>2832040.1813300345</v>
      </c>
      <c r="AD91" s="37">
        <v>179871.48788180997</v>
      </c>
      <c r="AE91" s="37">
        <v>218727.13976540093</v>
      </c>
      <c r="AF91" s="25">
        <f t="shared" si="15"/>
        <v>6701557.097875925</v>
      </c>
      <c r="AG91" s="37">
        <v>5779810.75373607</v>
      </c>
      <c r="AH91" s="37">
        <v>921746.3441398503</v>
      </c>
      <c r="AI91" s="25">
        <f t="shared" si="16"/>
        <v>6701557.097875921</v>
      </c>
      <c r="AJ91" s="37">
        <v>867810.6072692759</v>
      </c>
      <c r="AK91" s="37">
        <v>764935.5730193997</v>
      </c>
      <c r="AL91" s="37">
        <v>1731523.6395059663</v>
      </c>
      <c r="AM91" s="37">
        <v>3337287.27808128</v>
      </c>
      <c r="AN91" s="25">
        <f t="shared" si="17"/>
        <v>6701557.097875922</v>
      </c>
      <c r="AP91" s="57"/>
    </row>
    <row r="92" spans="1:42" ht="15">
      <c r="A92" s="68">
        <f t="shared" si="18"/>
        <v>44196</v>
      </c>
      <c r="B92" s="25">
        <f t="shared" si="9"/>
        <v>6737198.296050314</v>
      </c>
      <c r="C92" s="42">
        <v>1724162.4952346836</v>
      </c>
      <c r="D92" s="42">
        <v>2177483.532580384</v>
      </c>
      <c r="E92" s="42">
        <v>76806.904426695</v>
      </c>
      <c r="F92" s="42">
        <v>2752380.6589248315</v>
      </c>
      <c r="G92" s="42">
        <v>6364.704883720001</v>
      </c>
      <c r="H92" s="25">
        <f t="shared" si="10"/>
        <v>6737198.296050314</v>
      </c>
      <c r="I92" s="42">
        <v>6644091.238072891</v>
      </c>
      <c r="J92" s="42">
        <v>93107.05797741996</v>
      </c>
      <c r="K92" s="21">
        <f t="shared" si="11"/>
        <v>6737198.296050311</v>
      </c>
      <c r="L92" s="67">
        <v>6412019.436226163</v>
      </c>
      <c r="M92" s="67">
        <v>325178.859824152</v>
      </c>
      <c r="N92" s="21">
        <f t="shared" si="12"/>
        <v>6737198.296050315</v>
      </c>
      <c r="O92" s="37">
        <v>954256.1438199745</v>
      </c>
      <c r="P92" s="37">
        <v>379375.72538194025</v>
      </c>
      <c r="Q92" s="37">
        <v>606808.0622309147</v>
      </c>
      <c r="R92" s="37">
        <v>532383.1518847159</v>
      </c>
      <c r="S92" s="37">
        <v>461868.1770883342</v>
      </c>
      <c r="T92" s="37">
        <v>595958.6444546407</v>
      </c>
      <c r="U92" s="37">
        <v>3206548.391189791</v>
      </c>
      <c r="V92" s="25">
        <f t="shared" si="13"/>
        <v>6737198.296050312</v>
      </c>
      <c r="W92" s="37">
        <v>2934691.2604058804</v>
      </c>
      <c r="X92" s="61">
        <v>602078</v>
      </c>
      <c r="Y92" s="61">
        <v>3200429.035644432</v>
      </c>
      <c r="Z92" s="25">
        <f t="shared" si="14"/>
        <v>6737198.296050312</v>
      </c>
      <c r="AA92" s="61">
        <v>2877989.3747506766</v>
      </c>
      <c r="AB92" s="61">
        <v>598401.6766262624</v>
      </c>
      <c r="AC92" s="61">
        <v>2878758.476851715</v>
      </c>
      <c r="AD92" s="61">
        <v>183301.8545053931</v>
      </c>
      <c r="AE92" s="61">
        <v>198746.913316267</v>
      </c>
      <c r="AF92" s="25">
        <f t="shared" si="15"/>
        <v>6737198.296050313</v>
      </c>
      <c r="AG92" s="37">
        <v>5832272.653770654</v>
      </c>
      <c r="AH92" s="37">
        <v>904925.6422796577</v>
      </c>
      <c r="AI92" s="25">
        <f t="shared" si="16"/>
        <v>6737198.296050312</v>
      </c>
      <c r="AJ92" s="37">
        <v>822774.4147645797</v>
      </c>
      <c r="AK92" s="37">
        <v>738375.3508755384</v>
      </c>
      <c r="AL92" s="37">
        <v>1732198.3604748216</v>
      </c>
      <c r="AM92" s="37">
        <v>3443850.1699353727</v>
      </c>
      <c r="AN92" s="25">
        <f t="shared" si="17"/>
        <v>6737198.296050312</v>
      </c>
      <c r="AP92" s="57"/>
    </row>
    <row r="93" spans="1:42" ht="15">
      <c r="A93" s="68">
        <f t="shared" si="18"/>
        <v>44227</v>
      </c>
      <c r="B93" s="25">
        <f t="shared" si="9"/>
        <v>6640627.597563354</v>
      </c>
      <c r="C93" s="42">
        <v>1696340.774183813</v>
      </c>
      <c r="D93" s="42">
        <v>2125574.9922764185</v>
      </c>
      <c r="E93" s="42">
        <v>63471.555472796</v>
      </c>
      <c r="F93" s="42">
        <v>2749828.910218128</v>
      </c>
      <c r="G93" s="42">
        <v>5411.365412199</v>
      </c>
      <c r="H93" s="25">
        <f t="shared" si="10"/>
        <v>6640627.597563354</v>
      </c>
      <c r="I93" s="42">
        <v>6549887.177336106</v>
      </c>
      <c r="J93" s="42">
        <v>90740.42022725598</v>
      </c>
      <c r="K93" s="21">
        <f t="shared" si="11"/>
        <v>6640627.597563362</v>
      </c>
      <c r="L93" s="67">
        <v>6316766.890394658</v>
      </c>
      <c r="M93" s="67">
        <v>323860.70716868597</v>
      </c>
      <c r="N93" s="21">
        <f t="shared" si="12"/>
        <v>6640627.597563344</v>
      </c>
      <c r="O93" s="37">
        <v>919413.2842919109</v>
      </c>
      <c r="P93" s="37">
        <v>374803.25395605003</v>
      </c>
      <c r="Q93" s="37">
        <v>601765.8246270189</v>
      </c>
      <c r="R93" s="37">
        <v>525004.8189111799</v>
      </c>
      <c r="S93" s="37">
        <v>459473.657482869</v>
      </c>
      <c r="T93" s="37">
        <v>589972.7545107277</v>
      </c>
      <c r="U93" s="37">
        <v>3170194.003783599</v>
      </c>
      <c r="V93" s="25">
        <f t="shared" si="13"/>
        <v>6640627.597563356</v>
      </c>
      <c r="W93" s="37">
        <v>2880460.839269029</v>
      </c>
      <c r="X93" s="61">
        <v>597906</v>
      </c>
      <c r="Y93" s="61">
        <v>3162260.7582943244</v>
      </c>
      <c r="Z93" s="25">
        <f t="shared" si="14"/>
        <v>6640627.597563353</v>
      </c>
      <c r="AA93" s="61">
        <v>2759452.0518281036</v>
      </c>
      <c r="AB93" s="61">
        <v>602718.1050080631</v>
      </c>
      <c r="AC93" s="61">
        <v>2887495.756875407</v>
      </c>
      <c r="AD93" s="61">
        <v>181257.19814366108</v>
      </c>
      <c r="AE93" s="61">
        <v>209704.485708122</v>
      </c>
      <c r="AF93" s="25">
        <f t="shared" si="15"/>
        <v>6640627.597563357</v>
      </c>
      <c r="AG93" s="37">
        <v>5741150.1465174975</v>
      </c>
      <c r="AH93" s="37">
        <v>899477.4510458698</v>
      </c>
      <c r="AI93" s="25">
        <f t="shared" si="16"/>
        <v>6640627.597563367</v>
      </c>
      <c r="AJ93" s="37">
        <v>832937.6454775422</v>
      </c>
      <c r="AK93" s="37">
        <v>753210.6260690981</v>
      </c>
      <c r="AL93" s="37">
        <v>1730920.929142904</v>
      </c>
      <c r="AM93" s="37">
        <v>3323558.396873808</v>
      </c>
      <c r="AN93" s="25">
        <f t="shared" si="17"/>
        <v>6640627.597563352</v>
      </c>
      <c r="AP93" s="57"/>
    </row>
    <row r="94" spans="1:42" ht="15">
      <c r="A94" s="68">
        <f t="shared" si="18"/>
        <v>44255</v>
      </c>
      <c r="B94" s="25">
        <f aca="true" t="shared" si="19" ref="B94:B96">SUM(C94:G94)</f>
        <v>6726002.677581043</v>
      </c>
      <c r="C94" s="42">
        <v>1786916.5205890457</v>
      </c>
      <c r="D94" s="42">
        <v>2114626.857079614</v>
      </c>
      <c r="E94" s="42">
        <v>71509.83945888102</v>
      </c>
      <c r="F94" s="42">
        <v>2748919.8976839557</v>
      </c>
      <c r="G94" s="42">
        <v>4029.562769546</v>
      </c>
      <c r="H94" s="25">
        <f t="shared" si="10"/>
        <v>6726002.677581043</v>
      </c>
      <c r="I94" s="42">
        <v>6627644.212056745</v>
      </c>
      <c r="J94" s="42">
        <v>98358.46552429615</v>
      </c>
      <c r="K94" s="21">
        <f t="shared" si="11"/>
        <v>6726002.677581041</v>
      </c>
      <c r="L94" s="67">
        <v>6402281.797804565</v>
      </c>
      <c r="M94" s="67">
        <v>323720.8797764939</v>
      </c>
      <c r="N94" s="21">
        <f t="shared" si="12"/>
        <v>6726002.677581059</v>
      </c>
      <c r="O94" s="37">
        <v>907197.0191770251</v>
      </c>
      <c r="P94" s="37">
        <v>373076.00091113115</v>
      </c>
      <c r="Q94" s="37">
        <v>598765.6908158704</v>
      </c>
      <c r="R94" s="37">
        <v>520678.6371017689</v>
      </c>
      <c r="S94" s="37">
        <v>455491.6724481976</v>
      </c>
      <c r="T94" s="37">
        <v>588210.6273937542</v>
      </c>
      <c r="U94" s="37">
        <v>3282583.0297332946</v>
      </c>
      <c r="V94" s="25">
        <f t="shared" si="13"/>
        <v>6726002.677581042</v>
      </c>
      <c r="W94" s="37">
        <v>2855209.020453994</v>
      </c>
      <c r="X94" s="61">
        <v>597982</v>
      </c>
      <c r="Y94" s="61">
        <v>3272811.6571270493</v>
      </c>
      <c r="Z94" s="25">
        <f t="shared" si="14"/>
        <v>6726002.677581044</v>
      </c>
      <c r="AA94" s="61">
        <v>2817097.683597974</v>
      </c>
      <c r="AB94" s="61">
        <v>622622.6745843407</v>
      </c>
      <c r="AC94" s="61">
        <v>2882551.239782235</v>
      </c>
      <c r="AD94" s="61">
        <v>185263.53510563998</v>
      </c>
      <c r="AE94" s="61">
        <v>218467.544510854</v>
      </c>
      <c r="AF94" s="25">
        <f t="shared" si="15"/>
        <v>6726002.677581044</v>
      </c>
      <c r="AG94" s="37">
        <v>5796021.6581333885</v>
      </c>
      <c r="AH94" s="37">
        <v>929981.0194476546</v>
      </c>
      <c r="AI94" s="25">
        <f t="shared" si="16"/>
        <v>6726002.677581043</v>
      </c>
      <c r="AJ94" s="37">
        <v>857284.1576330075</v>
      </c>
      <c r="AK94" s="37">
        <v>770493.3367913517</v>
      </c>
      <c r="AL94" s="37">
        <v>1720280.8957954822</v>
      </c>
      <c r="AM94" s="37">
        <v>3377944.2873612056</v>
      </c>
      <c r="AN94" s="25">
        <f t="shared" si="17"/>
        <v>6726002.677581047</v>
      </c>
      <c r="AP94" s="57"/>
    </row>
    <row r="95" spans="1:42" ht="15">
      <c r="A95" s="68">
        <f t="shared" si="18"/>
        <v>44286</v>
      </c>
      <c r="B95" s="25">
        <f t="shared" si="19"/>
        <v>6889319.064584907</v>
      </c>
      <c r="C95" s="42">
        <v>1894040.4862263359</v>
      </c>
      <c r="D95" s="42">
        <v>2136346.303810546</v>
      </c>
      <c r="E95" s="42">
        <v>74701.824859292</v>
      </c>
      <c r="F95" s="42">
        <v>2780294.6527552283</v>
      </c>
      <c r="G95" s="42">
        <v>3935.796933505</v>
      </c>
      <c r="H95" s="25">
        <f aca="true" t="shared" si="20" ref="H95:H100">SUM(C95:G95)</f>
        <v>6889319.064584907</v>
      </c>
      <c r="I95" s="42">
        <v>6787069.093214927</v>
      </c>
      <c r="J95" s="42">
        <v>102249.97136999105</v>
      </c>
      <c r="K95" s="21">
        <f t="shared" si="11"/>
        <v>6889319.064584918</v>
      </c>
      <c r="L95" s="67">
        <v>6566232.529350285</v>
      </c>
      <c r="M95" s="67">
        <v>323086.5352346329</v>
      </c>
      <c r="N95" s="21">
        <f t="shared" si="12"/>
        <v>6889319.064584918</v>
      </c>
      <c r="O95" s="37">
        <v>910865.8723927453</v>
      </c>
      <c r="P95" s="37">
        <v>374157.5596082758</v>
      </c>
      <c r="Q95" s="37">
        <v>598214.374866603</v>
      </c>
      <c r="R95" s="37">
        <v>519110.151837634</v>
      </c>
      <c r="S95" s="37">
        <v>453700.43661699706</v>
      </c>
      <c r="T95" s="37">
        <v>587861.7686810117</v>
      </c>
      <c r="U95" s="37">
        <v>3445408.900581642</v>
      </c>
      <c r="V95" s="25">
        <f t="shared" si="13"/>
        <v>6889319.064584909</v>
      </c>
      <c r="W95" s="37">
        <v>2856048.3953222553</v>
      </c>
      <c r="X95" s="61">
        <v>598846</v>
      </c>
      <c r="Y95" s="61">
        <v>3434424.6692626523</v>
      </c>
      <c r="Z95" s="25">
        <f t="shared" si="14"/>
        <v>6889319.064584907</v>
      </c>
      <c r="AA95" s="61">
        <v>2927586.822536998</v>
      </c>
      <c r="AB95" s="61">
        <v>639204.0507368904</v>
      </c>
      <c r="AC95" s="61">
        <v>2915776.676058471</v>
      </c>
      <c r="AD95" s="61">
        <v>181105.18128683206</v>
      </c>
      <c r="AE95" s="61">
        <v>225646.33396571397</v>
      </c>
      <c r="AF95" s="25">
        <f t="shared" si="15"/>
        <v>6889319.064584906</v>
      </c>
      <c r="AG95" s="37">
        <v>5895702.120821318</v>
      </c>
      <c r="AH95" s="37">
        <v>993616.9437635881</v>
      </c>
      <c r="AI95" s="25">
        <f t="shared" si="16"/>
        <v>6889319.064584905</v>
      </c>
      <c r="AJ95" s="37">
        <v>874620.0060095261</v>
      </c>
      <c r="AK95" s="37">
        <v>787175.5912499554</v>
      </c>
      <c r="AL95" s="37">
        <v>1743618.8235756701</v>
      </c>
      <c r="AM95" s="37">
        <v>3483904.643749756</v>
      </c>
      <c r="AN95" s="25">
        <f t="shared" si="17"/>
        <v>6889319.064584907</v>
      </c>
      <c r="AP95" s="57"/>
    </row>
    <row r="96" spans="1:42" ht="15">
      <c r="A96" s="68">
        <f t="shared" si="18"/>
        <v>44316</v>
      </c>
      <c r="B96" s="25">
        <f t="shared" si="19"/>
        <v>6876629.189263344</v>
      </c>
      <c r="C96" s="42">
        <v>1826003.4947949522</v>
      </c>
      <c r="D96" s="42">
        <v>2180717.4740755977</v>
      </c>
      <c r="E96" s="42">
        <v>73607.894978197</v>
      </c>
      <c r="F96" s="42">
        <v>2792962.120694839</v>
      </c>
      <c r="G96" s="42">
        <v>3338.2047197580005</v>
      </c>
      <c r="H96" s="25">
        <f t="shared" si="20"/>
        <v>6876629.189263344</v>
      </c>
      <c r="I96" s="42">
        <v>6777289.7670838665</v>
      </c>
      <c r="J96" s="42">
        <v>99339.422179466</v>
      </c>
      <c r="K96" s="21">
        <f t="shared" si="11"/>
        <v>6876629.189263333</v>
      </c>
      <c r="L96" s="67">
        <v>6548811.07346463</v>
      </c>
      <c r="M96" s="67">
        <v>327818.1157986919</v>
      </c>
      <c r="N96" s="21">
        <f t="shared" si="12"/>
        <v>6876629.189263322</v>
      </c>
      <c r="O96" s="37">
        <v>948074.9702639957</v>
      </c>
      <c r="P96" s="37">
        <v>378340.1243462782</v>
      </c>
      <c r="Q96" s="37">
        <v>603253.1564714262</v>
      </c>
      <c r="R96" s="37">
        <v>521312.76745733165</v>
      </c>
      <c r="S96" s="37">
        <v>456755.32989737834</v>
      </c>
      <c r="T96" s="37">
        <v>586187.1311407819</v>
      </c>
      <c r="U96" s="37">
        <v>3382705.7096861545</v>
      </c>
      <c r="V96" s="25">
        <f t="shared" si="13"/>
        <v>6876629.189263346</v>
      </c>
      <c r="W96" s="37">
        <v>2907736.348436409</v>
      </c>
      <c r="X96" s="61">
        <v>596544</v>
      </c>
      <c r="Y96" s="61">
        <v>3372348.840826934</v>
      </c>
      <c r="Z96" s="25">
        <f t="shared" si="14"/>
        <v>6876629.189263344</v>
      </c>
      <c r="AA96" s="61">
        <v>2896475.4476983845</v>
      </c>
      <c r="AB96" s="61">
        <v>662240.8750558491</v>
      </c>
      <c r="AC96" s="61">
        <v>2920268.3141023857</v>
      </c>
      <c r="AD96" s="61">
        <v>183280.65077073502</v>
      </c>
      <c r="AE96" s="61">
        <v>214363.90163599</v>
      </c>
      <c r="AF96" s="25">
        <f t="shared" si="15"/>
        <v>6876629.189263344</v>
      </c>
      <c r="AG96" s="37">
        <v>5921925.505090978</v>
      </c>
      <c r="AH96" s="37">
        <v>954703.6841723481</v>
      </c>
      <c r="AI96" s="25">
        <f t="shared" si="16"/>
        <v>6876629.189263326</v>
      </c>
      <c r="AJ96" s="37">
        <v>884792.7378575997</v>
      </c>
      <c r="AK96" s="37">
        <v>789824.6264289838</v>
      </c>
      <c r="AL96" s="37">
        <v>1727766.427066618</v>
      </c>
      <c r="AM96" s="37">
        <v>3474245.397910142</v>
      </c>
      <c r="AN96" s="25">
        <f t="shared" si="17"/>
        <v>6876629.189263344</v>
      </c>
      <c r="AP96" s="57"/>
    </row>
    <row r="97" spans="1:42" ht="15">
      <c r="A97" s="68">
        <f t="shared" si="18"/>
        <v>44347</v>
      </c>
      <c r="B97" s="25">
        <f aca="true" t="shared" si="21" ref="B97:B100">SUM(C97:G97)</f>
        <v>6929442.319128375</v>
      </c>
      <c r="C97" s="42">
        <v>1837975.940338305</v>
      </c>
      <c r="D97" s="42">
        <v>2210521.142122365</v>
      </c>
      <c r="E97" s="42">
        <v>72906.64275610597</v>
      </c>
      <c r="F97" s="42">
        <v>2805400.8511380525</v>
      </c>
      <c r="G97" s="42">
        <v>2637.742773547</v>
      </c>
      <c r="H97" s="25">
        <f t="shared" si="20"/>
        <v>6929442.319128375</v>
      </c>
      <c r="I97" s="42">
        <v>6819880.687455409</v>
      </c>
      <c r="J97" s="42">
        <v>109561.63167295905</v>
      </c>
      <c r="K97" s="21">
        <f t="shared" si="11"/>
        <v>6929442.319128368</v>
      </c>
      <c r="L97" s="67">
        <v>6597335.531345976</v>
      </c>
      <c r="M97" s="67">
        <v>332106.78778240294</v>
      </c>
      <c r="N97" s="21">
        <f t="shared" si="12"/>
        <v>6929442.319128378</v>
      </c>
      <c r="O97" s="37">
        <v>943100.9853911367</v>
      </c>
      <c r="P97" s="37">
        <v>384816.2105445448</v>
      </c>
      <c r="Q97" s="37">
        <v>615924.9089204574</v>
      </c>
      <c r="R97" s="37">
        <v>529547.3095905201</v>
      </c>
      <c r="S97" s="37">
        <v>462080.834844339</v>
      </c>
      <c r="T97" s="37">
        <v>590051.695330183</v>
      </c>
      <c r="U97" s="37">
        <v>3403920.374507191</v>
      </c>
      <c r="V97" s="25">
        <f t="shared" si="13"/>
        <v>6929442.319128372</v>
      </c>
      <c r="W97" s="37">
        <v>2935470.249290997</v>
      </c>
      <c r="X97" s="61">
        <v>601014</v>
      </c>
      <c r="Y97" s="61">
        <v>3392958.069837374</v>
      </c>
      <c r="Z97" s="25">
        <f t="shared" si="14"/>
        <v>6929442.319128372</v>
      </c>
      <c r="AA97" s="61">
        <v>2884564.826169508</v>
      </c>
      <c r="AB97" s="61">
        <v>655869.0220166682</v>
      </c>
      <c r="AC97" s="61">
        <v>2979757.1248780373</v>
      </c>
      <c r="AD97" s="61">
        <v>186257.22383561687</v>
      </c>
      <c r="AE97" s="61">
        <v>222994.12222854415</v>
      </c>
      <c r="AF97" s="25">
        <f t="shared" si="15"/>
        <v>6929442.3191283755</v>
      </c>
      <c r="AG97" s="37">
        <v>5979999.091942755</v>
      </c>
      <c r="AH97" s="37">
        <v>949443.2271856213</v>
      </c>
      <c r="AI97" s="25">
        <f t="shared" si="16"/>
        <v>6929442.3191283755</v>
      </c>
      <c r="AJ97" s="37">
        <v>890834.899962652</v>
      </c>
      <c r="AK97" s="37">
        <v>796209.7689424001</v>
      </c>
      <c r="AL97" s="37">
        <v>1749572.7786198785</v>
      </c>
      <c r="AM97" s="37">
        <v>3492836.010022574</v>
      </c>
      <c r="AN97" s="25">
        <f t="shared" si="17"/>
        <v>6929453.457547504</v>
      </c>
      <c r="AP97" s="57"/>
    </row>
    <row r="98" spans="1:42" ht="15">
      <c r="A98" s="68">
        <f t="shared" si="18"/>
        <v>44377</v>
      </c>
      <c r="B98" s="25">
        <f t="shared" si="21"/>
        <v>7037447.942408748</v>
      </c>
      <c r="C98" s="42">
        <v>1900184.1622939585</v>
      </c>
      <c r="D98" s="42">
        <v>2245833.999551372</v>
      </c>
      <c r="E98" s="42">
        <v>75808.54328240197</v>
      </c>
      <c r="F98" s="42">
        <v>2813820.0494536236</v>
      </c>
      <c r="G98" s="42">
        <v>1801.1878273920001</v>
      </c>
      <c r="H98" s="25">
        <f t="shared" si="20"/>
        <v>7037447.942408748</v>
      </c>
      <c r="I98" s="42">
        <v>6948241.530731178</v>
      </c>
      <c r="J98" s="42">
        <v>89206.41167758708</v>
      </c>
      <c r="K98" s="21">
        <f t="shared" si="11"/>
        <v>7037447.942408765</v>
      </c>
      <c r="L98" s="67">
        <v>6697355.032610115</v>
      </c>
      <c r="M98" s="67">
        <v>340092.90979863965</v>
      </c>
      <c r="N98" s="21">
        <f t="shared" si="12"/>
        <v>7037447.9424087545</v>
      </c>
      <c r="O98" s="37">
        <v>945959.7592138206</v>
      </c>
      <c r="P98" s="37">
        <v>386664.9366048457</v>
      </c>
      <c r="Q98" s="37">
        <v>615585.194350264</v>
      </c>
      <c r="R98" s="37">
        <v>532185.2720651601</v>
      </c>
      <c r="S98" s="37">
        <v>466908.5389089942</v>
      </c>
      <c r="T98" s="37">
        <v>601117.585684116</v>
      </c>
      <c r="U98" s="37">
        <v>3489026.6555815516</v>
      </c>
      <c r="V98" s="25">
        <f t="shared" si="13"/>
        <v>7037447.942408752</v>
      </c>
      <c r="W98" s="37">
        <v>2947303.701143085</v>
      </c>
      <c r="X98" s="61">
        <v>612836</v>
      </c>
      <c r="Y98" s="61">
        <v>3477308.241265667</v>
      </c>
      <c r="Z98" s="25">
        <f t="shared" si="14"/>
        <v>7037447.942408752</v>
      </c>
      <c r="AA98" s="61">
        <v>2956270.8049463728</v>
      </c>
      <c r="AB98" s="61">
        <v>671336.116562896</v>
      </c>
      <c r="AC98" s="61">
        <v>3001270.235874455</v>
      </c>
      <c r="AD98" s="61">
        <v>190742.65790195312</v>
      </c>
      <c r="AE98" s="61">
        <v>217828.1271230771</v>
      </c>
      <c r="AF98" s="25">
        <f t="shared" si="15"/>
        <v>7037447.942408754</v>
      </c>
      <c r="AG98" s="37">
        <v>6064235.132719802</v>
      </c>
      <c r="AH98" s="37">
        <v>973212.8096889543</v>
      </c>
      <c r="AI98" s="25">
        <f t="shared" si="16"/>
        <v>7037447.942408756</v>
      </c>
      <c r="AJ98" s="37">
        <v>910814.5539168046</v>
      </c>
      <c r="AK98" s="37">
        <v>803140.777853198</v>
      </c>
      <c r="AL98" s="37">
        <v>1772506.4019342917</v>
      </c>
      <c r="AM98" s="37">
        <v>3550986.208730181</v>
      </c>
      <c r="AN98" s="25">
        <f t="shared" si="17"/>
        <v>7037447.942434475</v>
      </c>
      <c r="AP98" s="57"/>
    </row>
    <row r="99" spans="1:42" ht="15">
      <c r="A99" s="68">
        <f t="shared" si="18"/>
        <v>44408</v>
      </c>
      <c r="B99" s="25">
        <f t="shared" si="21"/>
        <v>7037926.207744668</v>
      </c>
      <c r="C99" s="42">
        <v>1891021.791597759</v>
      </c>
      <c r="D99" s="42">
        <v>2252821.220116165</v>
      </c>
      <c r="E99" s="42">
        <v>66644.411146189</v>
      </c>
      <c r="F99" s="42">
        <v>2825929.616081035</v>
      </c>
      <c r="G99" s="42">
        <v>1509.1688035200002</v>
      </c>
      <c r="H99" s="25">
        <f t="shared" si="20"/>
        <v>7037926.207744668</v>
      </c>
      <c r="I99" s="42">
        <v>6948297.411193754</v>
      </c>
      <c r="J99" s="42">
        <v>89628.79655092003</v>
      </c>
      <c r="K99" s="21">
        <f t="shared" si="11"/>
        <v>7037926.207744674</v>
      </c>
      <c r="L99" s="67">
        <v>6694684.051545085</v>
      </c>
      <c r="M99" s="67">
        <v>343242.156199598</v>
      </c>
      <c r="N99" s="21">
        <f t="shared" si="12"/>
        <v>7037926.207744683</v>
      </c>
      <c r="O99" s="37">
        <v>944861.2158830587</v>
      </c>
      <c r="P99" s="37">
        <v>388505.97629486735</v>
      </c>
      <c r="Q99" s="37">
        <v>618106.7811162204</v>
      </c>
      <c r="R99" s="37">
        <v>532825.3731964019</v>
      </c>
      <c r="S99" s="37">
        <v>467311.4274829349</v>
      </c>
      <c r="T99" s="37">
        <v>598545.914732305</v>
      </c>
      <c r="U99" s="37">
        <v>3487769.51903888</v>
      </c>
      <c r="V99" s="25">
        <f t="shared" si="13"/>
        <v>7037926.207744668</v>
      </c>
      <c r="W99" s="37">
        <v>2951610.773973483</v>
      </c>
      <c r="X99" s="61">
        <v>611358</v>
      </c>
      <c r="Y99" s="61">
        <v>3474957.433771184</v>
      </c>
      <c r="Z99" s="25">
        <f t="shared" si="14"/>
        <v>7037926.207744667</v>
      </c>
      <c r="AA99" s="61">
        <v>2970004.0769958426</v>
      </c>
      <c r="AB99" s="61">
        <v>654341.2162756085</v>
      </c>
      <c r="AC99" s="61">
        <v>3007980.331144544</v>
      </c>
      <c r="AD99" s="61">
        <v>189137.7051972009</v>
      </c>
      <c r="AE99" s="61">
        <v>216462.878131475</v>
      </c>
      <c r="AF99" s="25">
        <f t="shared" si="15"/>
        <v>7037926.207744672</v>
      </c>
      <c r="AG99" s="37">
        <v>6074858.702178235</v>
      </c>
      <c r="AH99" s="37">
        <v>963067.5055664269</v>
      </c>
      <c r="AI99" s="25">
        <f t="shared" si="16"/>
        <v>7037926.207744662</v>
      </c>
      <c r="AJ99" s="37">
        <v>899624.2268444661</v>
      </c>
      <c r="AK99" s="37">
        <v>794201.3023864357</v>
      </c>
      <c r="AL99" s="37">
        <v>1753444.1334721763</v>
      </c>
      <c r="AM99" s="37">
        <v>3591904.7232371643</v>
      </c>
      <c r="AN99" s="25">
        <f t="shared" si="17"/>
        <v>7039174.385940243</v>
      </c>
      <c r="AP99" s="57"/>
    </row>
    <row r="100" spans="1:42" ht="15">
      <c r="A100" s="68">
        <f t="shared" si="18"/>
        <v>44439</v>
      </c>
      <c r="B100" s="25">
        <f t="shared" si="21"/>
        <v>7125887.280025183</v>
      </c>
      <c r="C100" s="42">
        <v>1937672.7535040383</v>
      </c>
      <c r="D100" s="42">
        <v>2276846.980693171</v>
      </c>
      <c r="E100" s="42">
        <v>55960.33356095399</v>
      </c>
      <c r="F100" s="42">
        <v>2854372.380626638</v>
      </c>
      <c r="G100" s="42">
        <v>1034.8316403820002</v>
      </c>
      <c r="H100" s="25">
        <f t="shared" si="20"/>
        <v>7125887.280025183</v>
      </c>
      <c r="I100" s="42">
        <v>7042644.683838594</v>
      </c>
      <c r="J100" s="42">
        <v>83242.59618656899</v>
      </c>
      <c r="K100" s="21">
        <f t="shared" si="11"/>
        <v>7125887.280025163</v>
      </c>
      <c r="L100" s="67">
        <v>6783258.716194715</v>
      </c>
      <c r="M100" s="67">
        <v>342628.563830441</v>
      </c>
      <c r="N100" s="21">
        <f t="shared" si="12"/>
        <v>7125887.280025156</v>
      </c>
      <c r="O100" s="37">
        <v>938240.1044366702</v>
      </c>
      <c r="P100" s="37">
        <v>387819.618874096</v>
      </c>
      <c r="Q100" s="37">
        <v>617509.725159138</v>
      </c>
      <c r="R100" s="37">
        <v>533755.31281965</v>
      </c>
      <c r="S100" s="37">
        <v>470145.6938745617</v>
      </c>
      <c r="T100" s="37">
        <v>602523.7507834194</v>
      </c>
      <c r="U100" s="37">
        <v>3575893.0740776476</v>
      </c>
      <c r="V100" s="25">
        <f t="shared" si="13"/>
        <v>7125887.280025182</v>
      </c>
      <c r="W100" s="37">
        <v>2947470.4551641163</v>
      </c>
      <c r="X100" s="61">
        <v>616642</v>
      </c>
      <c r="Y100" s="61">
        <v>3561774.8248610673</v>
      </c>
      <c r="Z100" s="25">
        <f t="shared" si="14"/>
        <v>7125887.280025184</v>
      </c>
      <c r="AA100" s="61">
        <v>3002384.8325258973</v>
      </c>
      <c r="AB100" s="61">
        <v>655683.9654273775</v>
      </c>
      <c r="AC100" s="61">
        <v>3051128.9082369762</v>
      </c>
      <c r="AD100" s="61">
        <v>193201.07391328696</v>
      </c>
      <c r="AE100" s="61">
        <v>223488.49992164611</v>
      </c>
      <c r="AF100" s="25">
        <f t="shared" si="15"/>
        <v>7125887.280025184</v>
      </c>
      <c r="AG100" s="37">
        <v>6137237.186934309</v>
      </c>
      <c r="AH100" s="37">
        <v>988650.0930908604</v>
      </c>
      <c r="AI100" s="25">
        <f t="shared" si="16"/>
        <v>7125887.280025169</v>
      </c>
      <c r="AJ100" s="37">
        <v>910248.319590301</v>
      </c>
      <c r="AK100" s="37">
        <v>808935.4589501908</v>
      </c>
      <c r="AL100" s="37">
        <v>1793669.1779476386</v>
      </c>
      <c r="AM100" s="37">
        <v>3613034.3235370517</v>
      </c>
      <c r="AN100" s="25">
        <f t="shared" si="17"/>
        <v>7125887.280025182</v>
      </c>
      <c r="AP100" s="57"/>
    </row>
    <row r="101" spans="1:42" ht="15">
      <c r="A101" s="68">
        <f t="shared" si="18"/>
        <v>44469</v>
      </c>
      <c r="B101" s="25">
        <f aca="true" t="shared" si="22" ref="B101">SUM(C101:G101)</f>
        <v>7223998.928972854</v>
      </c>
      <c r="C101" s="42">
        <v>2018096.036346692</v>
      </c>
      <c r="D101" s="42">
        <v>2298903.402591376</v>
      </c>
      <c r="E101" s="42">
        <v>54456.44732689501</v>
      </c>
      <c r="F101" s="42">
        <v>2849522.4113565795</v>
      </c>
      <c r="G101" s="42">
        <v>3020.6313513120003</v>
      </c>
      <c r="H101" s="25">
        <f aca="true" t="shared" si="23" ref="H101">SUM(C101:G101)</f>
        <v>7223998.928972854</v>
      </c>
      <c r="I101" s="42">
        <v>7142619.973293958</v>
      </c>
      <c r="J101" s="42">
        <v>81378.95567890705</v>
      </c>
      <c r="K101" s="21">
        <f aca="true" t="shared" si="24" ref="K101">SUM(I101:J101)</f>
        <v>7223998.928972865</v>
      </c>
      <c r="L101" s="67">
        <v>6880224.158011467</v>
      </c>
      <c r="M101" s="67">
        <v>343774.77096138697</v>
      </c>
      <c r="N101" s="21">
        <f aca="true" t="shared" si="25" ref="N101">SUM(L101:M101)</f>
        <v>7223998.928972854</v>
      </c>
      <c r="O101" s="37">
        <v>942495.1109550769</v>
      </c>
      <c r="P101" s="37">
        <v>388167.59678166395</v>
      </c>
      <c r="Q101" s="37">
        <v>618953.7739992404</v>
      </c>
      <c r="R101" s="37">
        <v>533764.751362667</v>
      </c>
      <c r="S101" s="37">
        <v>470089.236172876</v>
      </c>
      <c r="T101" s="37">
        <v>606258.5448683514</v>
      </c>
      <c r="U101" s="37">
        <v>3664269.914832979</v>
      </c>
      <c r="V101" s="25">
        <f aca="true" t="shared" si="26" ref="V101">SUM(O101:U101)</f>
        <v>7223998.928972854</v>
      </c>
      <c r="W101" s="37">
        <v>2953470.4692715243</v>
      </c>
      <c r="X101" s="61">
        <v>620854</v>
      </c>
      <c r="Y101" s="61">
        <v>3649674.4597013304</v>
      </c>
      <c r="Z101" s="25">
        <f aca="true" t="shared" si="27" ref="Z101">SUM(W101:Y101)</f>
        <v>7223998.928972855</v>
      </c>
      <c r="AA101" s="61">
        <v>3037744.7379969084</v>
      </c>
      <c r="AB101" s="61">
        <v>683620.3439728867</v>
      </c>
      <c r="AC101" s="61">
        <v>3075411.7685941393</v>
      </c>
      <c r="AD101" s="61">
        <v>192200.724194886</v>
      </c>
      <c r="AE101" s="61">
        <v>235021.35421403692</v>
      </c>
      <c r="AF101" s="25">
        <f aca="true" t="shared" si="28" ref="AF101">SUM(AA101:AE101)</f>
        <v>7223998.928972857</v>
      </c>
      <c r="AG101" s="37">
        <v>6194252.797918157</v>
      </c>
      <c r="AH101" s="37">
        <v>1029746.1310546933</v>
      </c>
      <c r="AI101" s="25">
        <f aca="true" t="shared" si="29" ref="AI101">SUM(AG101:AH101)</f>
        <v>7223998.92897285</v>
      </c>
      <c r="AJ101" s="37">
        <v>935472.9955524968</v>
      </c>
      <c r="AK101" s="37">
        <v>827696.0576084631</v>
      </c>
      <c r="AL101" s="37">
        <v>1790911.8477396267</v>
      </c>
      <c r="AM101" s="37">
        <v>3669918.0280722664</v>
      </c>
      <c r="AN101" s="25">
        <f aca="true" t="shared" si="30" ref="AN101">SUM(AJ101:AM101)</f>
        <v>7223998.928972853</v>
      </c>
      <c r="AP101" s="57"/>
    </row>
    <row r="102" spans="1:42" ht="15">
      <c r="A102" s="68">
        <f t="shared" si="18"/>
        <v>44500</v>
      </c>
      <c r="B102" s="25">
        <f aca="true" t="shared" si="31" ref="B102">SUM(C102:G102)</f>
        <v>7301292.800127474</v>
      </c>
      <c r="C102" s="42">
        <v>2069234.933697617</v>
      </c>
      <c r="D102" s="42">
        <v>2322469.6267599137</v>
      </c>
      <c r="E102" s="42">
        <v>49597.750461560005</v>
      </c>
      <c r="F102" s="42">
        <v>2857692.963193591</v>
      </c>
      <c r="G102" s="42">
        <v>2297.5260147930003</v>
      </c>
      <c r="H102" s="25">
        <f>SUM(C102:G102)</f>
        <v>7301292.800127474</v>
      </c>
      <c r="I102" s="42">
        <v>7225559.736605006</v>
      </c>
      <c r="J102" s="42">
        <v>75733.06352247696</v>
      </c>
      <c r="K102" s="21">
        <f aca="true" t="shared" si="32" ref="K102:K108">SUM(I102:J102)</f>
        <v>7301292.800127483</v>
      </c>
      <c r="L102" s="67">
        <v>6953976.455694124</v>
      </c>
      <c r="M102" s="67">
        <v>347316.3444333557</v>
      </c>
      <c r="N102" s="21">
        <f aca="true" t="shared" si="33" ref="N102:N108">SUM(L102:M102)</f>
        <v>7301292.80012748</v>
      </c>
      <c r="O102" s="37">
        <v>947017.5397617712</v>
      </c>
      <c r="P102" s="37">
        <v>391598.86956033413</v>
      </c>
      <c r="Q102" s="37">
        <v>623187.0498902854</v>
      </c>
      <c r="R102" s="37">
        <v>536876.8843972423</v>
      </c>
      <c r="S102" s="37">
        <v>474502.43864623725</v>
      </c>
      <c r="T102" s="37">
        <v>609465.7900132387</v>
      </c>
      <c r="U102" s="37">
        <v>3718644.2278583697</v>
      </c>
      <c r="V102" s="25">
        <f aca="true" t="shared" si="34" ref="V102:V108">SUM(O102:U102)</f>
        <v>7301292.800127478</v>
      </c>
      <c r="W102" s="37">
        <v>2973182.7822558694</v>
      </c>
      <c r="X102" s="61">
        <v>624690</v>
      </c>
      <c r="Y102" s="61">
        <v>3703420.0178716094</v>
      </c>
      <c r="Z102" s="25">
        <f aca="true" t="shared" si="35" ref="Z102:Z108">SUM(W102:Y102)</f>
        <v>7301292.800127478</v>
      </c>
      <c r="AA102" s="61">
        <v>3054612.735266354</v>
      </c>
      <c r="AB102" s="61">
        <v>722536.7931615934</v>
      </c>
      <c r="AC102" s="61">
        <v>3112275.2705315077</v>
      </c>
      <c r="AD102" s="61">
        <v>194820.80468315893</v>
      </c>
      <c r="AE102" s="61">
        <v>217047.19648487095</v>
      </c>
      <c r="AF102" s="25">
        <f aca="true" t="shared" si="36" ref="AF102:AF108">SUM(AA102:AE102)</f>
        <v>7301292.800127485</v>
      </c>
      <c r="AG102" s="37">
        <v>6263609.699401701</v>
      </c>
      <c r="AH102" s="37">
        <v>1037683.100725775</v>
      </c>
      <c r="AI102" s="25">
        <f aca="true" t="shared" si="37" ref="AI102:AI108">SUM(AG102:AH102)</f>
        <v>7301292.8001274755</v>
      </c>
      <c r="AJ102" s="37">
        <v>951407.357948316</v>
      </c>
      <c r="AK102" s="37">
        <v>841680.894064172</v>
      </c>
      <c r="AL102" s="37">
        <v>1820095.310985182</v>
      </c>
      <c r="AM102" s="37">
        <v>3688116.3206298053</v>
      </c>
      <c r="AN102" s="25">
        <f aca="true" t="shared" si="38" ref="AN102:AN103">SUM(AJ102:AM102)</f>
        <v>7301299.883627475</v>
      </c>
      <c r="AP102" s="57"/>
    </row>
    <row r="103" spans="1:42" ht="15">
      <c r="A103" s="68">
        <f t="shared" si="18"/>
        <v>44530</v>
      </c>
      <c r="B103" s="25">
        <f aca="true" t="shared" si="39" ref="B103:B105">SUM(C103:G103)</f>
        <v>7387683.557042053</v>
      </c>
      <c r="C103" s="42">
        <v>2111527.6117170616</v>
      </c>
      <c r="D103" s="42">
        <v>2359900.389522833</v>
      </c>
      <c r="E103" s="42">
        <v>53352.56358978301</v>
      </c>
      <c r="F103" s="42">
        <v>2860852.856045999</v>
      </c>
      <c r="G103" s="42">
        <v>2050.1361663770003</v>
      </c>
      <c r="H103" s="25">
        <f>SUM(C103:G103)</f>
        <v>7387683.557042053</v>
      </c>
      <c r="I103" s="42">
        <v>7311777.453138968</v>
      </c>
      <c r="J103" s="42">
        <v>75906.10390309204</v>
      </c>
      <c r="K103" s="21">
        <f t="shared" si="32"/>
        <v>7387683.55704206</v>
      </c>
      <c r="L103" s="67">
        <v>7032788.043632174</v>
      </c>
      <c r="M103" s="67">
        <v>354895.51340988505</v>
      </c>
      <c r="N103" s="21">
        <f t="shared" si="33"/>
        <v>7387683.557042059</v>
      </c>
      <c r="O103" s="37">
        <v>957378.9430643835</v>
      </c>
      <c r="P103" s="37">
        <v>394222.95482078893</v>
      </c>
      <c r="Q103" s="37">
        <v>627151.4402218203</v>
      </c>
      <c r="R103" s="37">
        <v>539907.7553712222</v>
      </c>
      <c r="S103" s="37">
        <v>474936.8257620026</v>
      </c>
      <c r="T103" s="37">
        <v>612661.9787429429</v>
      </c>
      <c r="U103" s="37">
        <v>3781423.659058896</v>
      </c>
      <c r="V103" s="25">
        <f t="shared" si="34"/>
        <v>7387683.557042057</v>
      </c>
      <c r="W103" s="37">
        <v>2993597.919240218</v>
      </c>
      <c r="X103" s="61">
        <v>630650</v>
      </c>
      <c r="Y103" s="61">
        <v>3763435.637801838</v>
      </c>
      <c r="Z103" s="25">
        <f t="shared" si="35"/>
        <v>7387683.557042057</v>
      </c>
      <c r="AA103" s="61">
        <v>3083625.1556460992</v>
      </c>
      <c r="AB103" s="61">
        <v>710710.0728797785</v>
      </c>
      <c r="AC103" s="61">
        <v>3174657.979435346</v>
      </c>
      <c r="AD103" s="61">
        <v>198693.96848215</v>
      </c>
      <c r="AE103" s="61">
        <v>219996.38059868704</v>
      </c>
      <c r="AF103" s="25">
        <f t="shared" si="36"/>
        <v>7387683.55704206</v>
      </c>
      <c r="AG103" s="37">
        <v>6347702.946589585</v>
      </c>
      <c r="AH103" s="37">
        <v>1039980.6104524677</v>
      </c>
      <c r="AI103" s="25">
        <f t="shared" si="37"/>
        <v>7387683.557042053</v>
      </c>
      <c r="AJ103" s="37">
        <v>952196.269908895</v>
      </c>
      <c r="AK103" s="37">
        <v>844506.7600282921</v>
      </c>
      <c r="AL103" s="37">
        <v>1850623.5752482747</v>
      </c>
      <c r="AM103" s="37">
        <v>3740641.045652866</v>
      </c>
      <c r="AN103" s="25">
        <f t="shared" si="38"/>
        <v>7387967.6508383285</v>
      </c>
      <c r="AP103" s="57"/>
    </row>
    <row r="104" spans="1:42" s="137" customFormat="1" ht="15">
      <c r="A104" s="68">
        <f t="shared" si="18"/>
        <v>44561</v>
      </c>
      <c r="B104" s="25">
        <f t="shared" si="39"/>
        <v>7546378.387992598</v>
      </c>
      <c r="C104" s="42">
        <v>2179126.6017135875</v>
      </c>
      <c r="D104" s="42">
        <v>2436814.6380028995</v>
      </c>
      <c r="E104" s="42">
        <v>68385.55461259298</v>
      </c>
      <c r="F104" s="42">
        <v>2858624.2605212415</v>
      </c>
      <c r="G104" s="42">
        <v>3427.333142277</v>
      </c>
      <c r="H104" s="25">
        <f>SUM(C104:G104)</f>
        <v>7546378.387992598</v>
      </c>
      <c r="I104" s="42">
        <v>7460643.094893044</v>
      </c>
      <c r="J104" s="42">
        <v>85735.29309953898</v>
      </c>
      <c r="K104" s="21">
        <f t="shared" si="32"/>
        <v>7546378.387992583</v>
      </c>
      <c r="L104" s="67">
        <v>7178687.459085222</v>
      </c>
      <c r="M104" s="67">
        <v>367690.9289073751</v>
      </c>
      <c r="N104" s="21">
        <f t="shared" si="33"/>
        <v>7546378.387992597</v>
      </c>
      <c r="O104" s="37">
        <v>991659.3824710981</v>
      </c>
      <c r="P104" s="37">
        <v>405414.3895282119</v>
      </c>
      <c r="Q104" s="37">
        <v>642439.7848674121</v>
      </c>
      <c r="R104" s="37">
        <v>555946.2495416284</v>
      </c>
      <c r="S104" s="37">
        <v>480632.03621909826</v>
      </c>
      <c r="T104" s="37">
        <v>623784.0627028341</v>
      </c>
      <c r="U104" s="37">
        <v>3846502.4826623136</v>
      </c>
      <c r="V104" s="25">
        <f t="shared" si="34"/>
        <v>7546378.387992596</v>
      </c>
      <c r="W104" s="37">
        <v>3076091.842627449</v>
      </c>
      <c r="X104" s="61">
        <v>640784</v>
      </c>
      <c r="Y104" s="61">
        <v>3829502.545365148</v>
      </c>
      <c r="Z104" s="25">
        <f t="shared" si="35"/>
        <v>7546378.387992597</v>
      </c>
      <c r="AA104" s="61">
        <v>3178252.1330131446</v>
      </c>
      <c r="AB104" s="61">
        <v>692196.5960950302</v>
      </c>
      <c r="AC104" s="61">
        <v>3258826.9348145835</v>
      </c>
      <c r="AD104" s="61">
        <v>199259.56578527403</v>
      </c>
      <c r="AE104" s="61">
        <v>217843.1582845671</v>
      </c>
      <c r="AF104" s="25">
        <f t="shared" si="36"/>
        <v>7546378.3879926</v>
      </c>
      <c r="AG104" s="37">
        <v>6514727.155414181</v>
      </c>
      <c r="AH104" s="37">
        <v>1031651.2325784272</v>
      </c>
      <c r="AI104" s="25">
        <f t="shared" si="37"/>
        <v>7546378.387992608</v>
      </c>
      <c r="AJ104" s="37">
        <v>951356.3890264702</v>
      </c>
      <c r="AK104" s="37">
        <v>851086.1197297988</v>
      </c>
      <c r="AL104" s="37">
        <v>1884707.8528055917</v>
      </c>
      <c r="AM104" s="37">
        <v>3859228.026430737</v>
      </c>
      <c r="AN104" s="25">
        <f>SUM(AJ104:AM104)</f>
        <v>7546378.387992598</v>
      </c>
      <c r="AO104" s="132"/>
      <c r="AP104" s="57"/>
    </row>
    <row r="105" spans="1:40" ht="15">
      <c r="A105" s="68">
        <f t="shared" si="18"/>
        <v>44592</v>
      </c>
      <c r="B105" s="25">
        <f t="shared" si="39"/>
        <v>7439831.794554151</v>
      </c>
      <c r="C105" s="42">
        <v>2114568.987323406</v>
      </c>
      <c r="D105" s="42">
        <v>2408819.710798333</v>
      </c>
      <c r="E105" s="42">
        <v>46277.690394779</v>
      </c>
      <c r="F105" s="42">
        <v>2842250.910847313</v>
      </c>
      <c r="G105" s="42">
        <v>27914.49519032</v>
      </c>
      <c r="H105" s="25">
        <f>SUM(C105:G105)</f>
        <v>7439831.794554151</v>
      </c>
      <c r="I105" s="42">
        <v>7346293.432250335</v>
      </c>
      <c r="J105" s="42">
        <v>93538.362303816</v>
      </c>
      <c r="K105" s="21">
        <f t="shared" si="32"/>
        <v>7439831.794554151</v>
      </c>
      <c r="L105" s="67">
        <v>7070608.45604705</v>
      </c>
      <c r="M105" s="67">
        <v>369223.338507101</v>
      </c>
      <c r="N105" s="21">
        <f t="shared" si="33"/>
        <v>7439831.794554151</v>
      </c>
      <c r="O105" s="37">
        <v>949545.006550021</v>
      </c>
      <c r="P105" s="37">
        <v>400410.495671295</v>
      </c>
      <c r="Q105" s="37">
        <v>629498.53417715</v>
      </c>
      <c r="R105" s="37">
        <v>551136.091299154</v>
      </c>
      <c r="S105" s="37">
        <v>479931.14360261</v>
      </c>
      <c r="T105" s="37">
        <v>620783.88197665</v>
      </c>
      <c r="U105" s="37">
        <v>3808526.641277271</v>
      </c>
      <c r="V105" s="25">
        <f t="shared" si="34"/>
        <v>7439831.794554152</v>
      </c>
      <c r="W105" s="37">
        <v>3010521.27130023</v>
      </c>
      <c r="X105" s="61">
        <v>636066</v>
      </c>
      <c r="Y105" s="61">
        <v>3793244.523253921</v>
      </c>
      <c r="Z105" s="25">
        <f t="shared" si="35"/>
        <v>7439831.794554152</v>
      </c>
      <c r="AA105" s="138">
        <v>3060810.670475476</v>
      </c>
      <c r="AB105" s="138">
        <v>682165.647120419</v>
      </c>
      <c r="AC105" s="138">
        <v>3274535.867124294</v>
      </c>
      <c r="AD105" s="138">
        <v>199464.109966922</v>
      </c>
      <c r="AE105" s="138">
        <v>222855.49986704</v>
      </c>
      <c r="AF105" s="25">
        <f t="shared" si="36"/>
        <v>7439831.79455415</v>
      </c>
      <c r="AG105" s="37">
        <v>6430517.408141104</v>
      </c>
      <c r="AH105" s="37">
        <v>1009314.386413047</v>
      </c>
      <c r="AI105" s="25">
        <f t="shared" si="37"/>
        <v>7439831.794554151</v>
      </c>
      <c r="AJ105" s="37">
        <v>953667.8963216764</v>
      </c>
      <c r="AK105" s="37">
        <v>852537.4954965751</v>
      </c>
      <c r="AL105" s="37">
        <v>1882535.0388919343</v>
      </c>
      <c r="AM105" s="37">
        <v>3751091.3638439686</v>
      </c>
      <c r="AN105" s="25">
        <f>SUM(AJ105:AM105)</f>
        <v>7439831.794554154</v>
      </c>
    </row>
    <row r="106" spans="1:42" s="137" customFormat="1" ht="15">
      <c r="A106" s="68">
        <f t="shared" si="18"/>
        <v>44620</v>
      </c>
      <c r="B106" s="25">
        <f aca="true" t="shared" si="40" ref="B106">SUM(C106:G106)</f>
        <v>7446290.445925836</v>
      </c>
      <c r="C106" s="42">
        <v>2133035.1365487217</v>
      </c>
      <c r="D106" s="42">
        <v>2411398.675482157</v>
      </c>
      <c r="E106" s="42">
        <v>45351.101047587</v>
      </c>
      <c r="F106" s="42">
        <v>2849308.3717638324</v>
      </c>
      <c r="G106" s="42">
        <v>7197.161083539001</v>
      </c>
      <c r="H106" s="25">
        <f>SUM(C106:G106)</f>
        <v>7446290.445925836</v>
      </c>
      <c r="I106" s="42">
        <v>7365619.792832744</v>
      </c>
      <c r="J106" s="42">
        <v>80670.65309308599</v>
      </c>
      <c r="K106" s="21">
        <f t="shared" si="32"/>
        <v>7446290.44592583</v>
      </c>
      <c r="L106" s="67">
        <v>7076986.095432419</v>
      </c>
      <c r="M106" s="67">
        <v>369304.35049341165</v>
      </c>
      <c r="N106" s="21">
        <f t="shared" si="33"/>
        <v>7446290.445925831</v>
      </c>
      <c r="O106" s="37">
        <v>948463.8968939938</v>
      </c>
      <c r="P106" s="37">
        <v>401759.7833110071</v>
      </c>
      <c r="Q106" s="37">
        <v>631181.5246222187</v>
      </c>
      <c r="R106" s="37">
        <v>547908.4241485042</v>
      </c>
      <c r="S106" s="37">
        <v>480011.55216799973</v>
      </c>
      <c r="T106" s="37">
        <v>619153.5338519454</v>
      </c>
      <c r="U106" s="37">
        <v>3817811.730930175</v>
      </c>
      <c r="V106" s="25">
        <f t="shared" si="34"/>
        <v>7446290.445925844</v>
      </c>
      <c r="W106" s="37">
        <v>3009325.181143722</v>
      </c>
      <c r="X106" s="61">
        <v>637226</v>
      </c>
      <c r="Y106" s="61">
        <v>3799739.264782119</v>
      </c>
      <c r="Z106" s="25">
        <f t="shared" si="35"/>
        <v>7446290.445925841</v>
      </c>
      <c r="AA106" s="61">
        <v>3059559.156214798</v>
      </c>
      <c r="AB106" s="61">
        <v>708176.7405042974</v>
      </c>
      <c r="AC106" s="61">
        <v>3258385.5564357555</v>
      </c>
      <c r="AD106" s="61">
        <v>197811.5823249639</v>
      </c>
      <c r="AE106" s="61">
        <v>222357.41044601993</v>
      </c>
      <c r="AF106" s="25">
        <f t="shared" si="36"/>
        <v>7446290.445925835</v>
      </c>
      <c r="AG106" s="37">
        <v>6436918.239932379</v>
      </c>
      <c r="AH106" s="37">
        <v>1009372.2059934557</v>
      </c>
      <c r="AI106" s="25">
        <f t="shared" si="37"/>
        <v>7446290.445925835</v>
      </c>
      <c r="AJ106" s="37">
        <v>974939.841566814</v>
      </c>
      <c r="AK106" s="37">
        <v>858319.2805374147</v>
      </c>
      <c r="AL106" s="37">
        <v>1857733.8569091756</v>
      </c>
      <c r="AM106" s="37">
        <v>3755297.466912439</v>
      </c>
      <c r="AN106" s="25">
        <f aca="true" t="shared" si="41" ref="AN106:AN108">SUM(AJ106:AM106)</f>
        <v>7446290.445925843</v>
      </c>
      <c r="AO106" s="132"/>
      <c r="AP106" s="57"/>
    </row>
    <row r="107" spans="1:42" s="143" customFormat="1" ht="15">
      <c r="A107" s="38">
        <f t="shared" si="18"/>
        <v>44651</v>
      </c>
      <c r="B107" s="25">
        <f aca="true" t="shared" si="42" ref="B107:B108">SUM(C107:G107)</f>
        <v>7544162.609488963</v>
      </c>
      <c r="C107" s="42">
        <v>2224059.9444297124</v>
      </c>
      <c r="D107" s="42">
        <v>2438034.973831113</v>
      </c>
      <c r="E107" s="42">
        <v>52554.912554542</v>
      </c>
      <c r="F107" s="42">
        <v>2824880.329022781</v>
      </c>
      <c r="G107" s="42">
        <v>4632.449650815</v>
      </c>
      <c r="H107" s="25">
        <f aca="true" t="shared" si="43" ref="H107:H108">SUM(C107:G107)</f>
        <v>7544162.609488963</v>
      </c>
      <c r="I107" s="42">
        <v>7464488.614894549</v>
      </c>
      <c r="J107" s="42">
        <v>79673.994594424</v>
      </c>
      <c r="K107" s="21">
        <f t="shared" si="32"/>
        <v>7544162.609488973</v>
      </c>
      <c r="L107" s="67">
        <v>7175085.337319528</v>
      </c>
      <c r="M107" s="67">
        <v>369077.27216943685</v>
      </c>
      <c r="N107" s="21">
        <f t="shared" si="33"/>
        <v>7544162.609488965</v>
      </c>
      <c r="O107" s="37">
        <v>954457.6256329609</v>
      </c>
      <c r="P107" s="37">
        <v>400533.38269321324</v>
      </c>
      <c r="Q107" s="37">
        <v>632369.8294455679</v>
      </c>
      <c r="R107" s="37">
        <v>548341.2012601441</v>
      </c>
      <c r="S107" s="37">
        <v>479986.67234509235</v>
      </c>
      <c r="T107" s="37">
        <v>623839.0521438741</v>
      </c>
      <c r="U107" s="37">
        <v>3904634.845968111</v>
      </c>
      <c r="V107" s="25">
        <f t="shared" si="34"/>
        <v>7544162.609488964</v>
      </c>
      <c r="W107" s="37">
        <v>3015688.711376978</v>
      </c>
      <c r="X107" s="61">
        <v>642094</v>
      </c>
      <c r="Y107" s="61">
        <v>3886379.898111985</v>
      </c>
      <c r="Z107" s="25">
        <f t="shared" si="35"/>
        <v>7544162.609488963</v>
      </c>
      <c r="AA107" s="61">
        <v>3099143.000458674</v>
      </c>
      <c r="AB107" s="61">
        <v>713395.570948919</v>
      </c>
      <c r="AC107" s="61">
        <v>3279511.669979327</v>
      </c>
      <c r="AD107" s="61">
        <v>201224.1342566681</v>
      </c>
      <c r="AE107" s="61">
        <v>250888.233845371</v>
      </c>
      <c r="AF107" s="25">
        <f t="shared" si="36"/>
        <v>7544162.609488959</v>
      </c>
      <c r="AG107" s="37">
        <v>6479056.890906646</v>
      </c>
      <c r="AH107" s="37">
        <v>1065105.7185823268</v>
      </c>
      <c r="AI107" s="25">
        <f t="shared" si="37"/>
        <v>7544162.609488972</v>
      </c>
      <c r="AJ107" s="37">
        <v>994033.3491587638</v>
      </c>
      <c r="AK107" s="37">
        <v>869290.1463153068</v>
      </c>
      <c r="AL107" s="37">
        <v>1876663.0847453838</v>
      </c>
      <c r="AM107" s="37">
        <v>3804176.0292695067</v>
      </c>
      <c r="AN107" s="25">
        <f t="shared" si="41"/>
        <v>7544162.60948896</v>
      </c>
      <c r="AO107" s="132"/>
      <c r="AP107" s="57"/>
    </row>
    <row r="108" spans="1:42" s="143" customFormat="1" ht="15">
      <c r="A108" s="38">
        <f t="shared" si="18"/>
        <v>44681</v>
      </c>
      <c r="B108" s="25">
        <f t="shared" si="42"/>
        <v>7567257.486795884</v>
      </c>
      <c r="C108" s="42">
        <v>2161175.7626173864</v>
      </c>
      <c r="D108" s="42">
        <v>2526729.811911502</v>
      </c>
      <c r="E108" s="42">
        <v>55247.498996879</v>
      </c>
      <c r="F108" s="42">
        <v>2820707.544854272</v>
      </c>
      <c r="G108" s="42">
        <v>3396.8684158449996</v>
      </c>
      <c r="H108" s="25">
        <f t="shared" si="43"/>
        <v>7567257.486795884</v>
      </c>
      <c r="I108" s="42">
        <v>7467102.319810597</v>
      </c>
      <c r="J108" s="42">
        <v>100155.16698527498</v>
      </c>
      <c r="K108" s="21">
        <f t="shared" si="32"/>
        <v>7567257.486795872</v>
      </c>
      <c r="L108" s="67">
        <v>7197635.647165916</v>
      </c>
      <c r="M108" s="67">
        <v>369621.8396299473</v>
      </c>
      <c r="N108" s="21">
        <f t="shared" si="33"/>
        <v>7567257.486795863</v>
      </c>
      <c r="O108" s="37">
        <v>1021454.4289973442</v>
      </c>
      <c r="P108" s="37">
        <v>412640.9248602526</v>
      </c>
      <c r="Q108" s="37">
        <v>646681.950351714</v>
      </c>
      <c r="R108" s="37">
        <v>552438.9220361831</v>
      </c>
      <c r="S108" s="37">
        <v>481078.46425727586</v>
      </c>
      <c r="T108" s="37">
        <v>613866.495127694</v>
      </c>
      <c r="U108" s="37">
        <v>3839096.3011654103</v>
      </c>
      <c r="V108" s="25">
        <f t="shared" si="34"/>
        <v>7567257.486795874</v>
      </c>
      <c r="W108" s="37">
        <v>3114294.6905027693</v>
      </c>
      <c r="X108" s="61">
        <v>632004</v>
      </c>
      <c r="Y108" s="61">
        <v>3820958.79629311</v>
      </c>
      <c r="Z108" s="25">
        <f t="shared" si="35"/>
        <v>7567257.48679588</v>
      </c>
      <c r="AA108" s="61">
        <v>3125395.487506884</v>
      </c>
      <c r="AB108" s="61">
        <v>716621.9975441912</v>
      </c>
      <c r="AC108" s="61">
        <v>3297901.8009227263</v>
      </c>
      <c r="AD108" s="61">
        <v>193548.50256534514</v>
      </c>
      <c r="AE108" s="61">
        <v>233789.69825673176</v>
      </c>
      <c r="AF108" s="25">
        <f t="shared" si="36"/>
        <v>7567257.486795879</v>
      </c>
      <c r="AG108" s="37">
        <v>6557854.488292575</v>
      </c>
      <c r="AH108" s="37">
        <v>1009402.9985032906</v>
      </c>
      <c r="AI108" s="25">
        <f t="shared" si="37"/>
        <v>7567257.486795865</v>
      </c>
      <c r="AJ108" s="37">
        <v>982277.1352669296</v>
      </c>
      <c r="AK108" s="37">
        <v>865263.9872544762</v>
      </c>
      <c r="AL108" s="37">
        <v>1861160.155735479</v>
      </c>
      <c r="AM108" s="37">
        <v>3858556.208538994</v>
      </c>
      <c r="AN108" s="25">
        <f t="shared" si="41"/>
        <v>7567257.486795879</v>
      </c>
      <c r="AO108" s="132">
        <f aca="true" t="shared" si="44" ref="AO108">AN108-AI108</f>
        <v>1.3969838619232178E-08</v>
      </c>
      <c r="AP108" s="57">
        <f aca="true" t="shared" si="45" ref="AP108">(AJ108/AJ107)-1</f>
        <v>-0.011826780159622685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148"/>
  <sheetViews>
    <sheetView workbookViewId="0" topLeftCell="A1">
      <pane xSplit="2" ySplit="3" topLeftCell="C105" activePane="bottomRight" state="frozen"/>
      <selection pane="topRight" activeCell="C1" sqref="C1"/>
      <selection pane="bottomLeft" activeCell="A4" sqref="A4"/>
      <selection pane="bottomRight" activeCell="A109" sqref="A109:XFD109"/>
    </sheetView>
  </sheetViews>
  <sheetFormatPr defaultColWidth="9.140625" defaultRowHeight="15"/>
  <cols>
    <col min="1" max="1" width="9.421875" style="94" bestFit="1" customWidth="1"/>
    <col min="2" max="2" width="12.421875" style="94" bestFit="1" customWidth="1"/>
    <col min="3" max="4" width="11.57421875" style="94" bestFit="1" customWidth="1"/>
    <col min="5" max="5" width="12.57421875" style="94" bestFit="1" customWidth="1"/>
    <col min="6" max="6" width="11.140625" style="94" bestFit="1" customWidth="1"/>
    <col min="7" max="7" width="12.57421875" style="94" bestFit="1" customWidth="1"/>
    <col min="8" max="8" width="11.140625" style="94" bestFit="1" customWidth="1"/>
    <col min="9" max="9" width="9.28125" style="94" bestFit="1" customWidth="1"/>
    <col min="10" max="10" width="14.57421875" style="94" bestFit="1" customWidth="1"/>
    <col min="11" max="11" width="14.7109375" style="94" bestFit="1" customWidth="1"/>
    <col min="12" max="12" width="11.140625" style="94" bestFit="1" customWidth="1"/>
    <col min="13" max="13" width="10.00390625" style="94" bestFit="1" customWidth="1"/>
    <col min="14" max="14" width="9.28125" style="94" bestFit="1" customWidth="1"/>
    <col min="15" max="15" width="10.00390625" style="94" bestFit="1" customWidth="1"/>
    <col min="16" max="16" width="9.28125" style="94" bestFit="1" customWidth="1"/>
    <col min="17" max="18" width="10.00390625" style="94" bestFit="1" customWidth="1"/>
    <col min="19" max="19" width="9.140625" style="118" customWidth="1"/>
    <col min="20" max="20" width="9.140625" style="94" customWidth="1"/>
    <col min="21" max="21" width="10.00390625" style="94" bestFit="1" customWidth="1"/>
    <col min="22" max="22" width="9.28125" style="94" bestFit="1" customWidth="1"/>
    <col min="23" max="23" width="4.140625" style="94" customWidth="1"/>
    <col min="24" max="24" width="14.57421875" style="119" bestFit="1" customWidth="1"/>
    <col min="25" max="38" width="18.140625" style="94" customWidth="1"/>
    <col min="39" max="45" width="16.28125" style="94" customWidth="1"/>
    <col min="46" max="52" width="9.140625" style="94" customWidth="1"/>
    <col min="53" max="53" width="5.421875" style="94" customWidth="1"/>
    <col min="54" max="55" width="12.421875" style="94" bestFit="1" customWidth="1"/>
    <col min="56" max="56" width="11.00390625" style="94" bestFit="1" customWidth="1"/>
    <col min="57" max="57" width="12.421875" style="94" bestFit="1" customWidth="1"/>
    <col min="58" max="58" width="11.00390625" style="94" bestFit="1" customWidth="1"/>
    <col min="59" max="59" width="10.00390625" style="94" bestFit="1" customWidth="1"/>
    <col min="60" max="60" width="9.421875" style="94" bestFit="1" customWidth="1"/>
    <col min="61" max="62" width="10.140625" style="94" bestFit="1" customWidth="1"/>
    <col min="63" max="63" width="5.421875" style="94" customWidth="1"/>
    <col min="64" max="64" width="12.421875" style="94" bestFit="1" customWidth="1"/>
    <col min="65" max="72" width="14.7109375" style="94" customWidth="1"/>
    <col min="73" max="16384" width="9.140625" style="94" customWidth="1"/>
  </cols>
  <sheetData>
    <row r="1" spans="1:72" s="70" customFormat="1" ht="15">
      <c r="A1" s="157" t="s">
        <v>0</v>
      </c>
      <c r="B1" s="160" t="s">
        <v>51</v>
      </c>
      <c r="C1" s="163" t="s">
        <v>17</v>
      </c>
      <c r="D1" s="164"/>
      <c r="E1" s="164"/>
      <c r="F1" s="164"/>
      <c r="G1" s="164"/>
      <c r="H1" s="164"/>
      <c r="I1" s="164"/>
      <c r="J1" s="164"/>
      <c r="K1" s="164"/>
      <c r="L1" s="165"/>
      <c r="M1" s="163" t="s">
        <v>18</v>
      </c>
      <c r="N1" s="164"/>
      <c r="O1" s="164"/>
      <c r="P1" s="164"/>
      <c r="Q1" s="164"/>
      <c r="R1" s="164"/>
      <c r="S1" s="164"/>
      <c r="T1" s="164"/>
      <c r="U1" s="164"/>
      <c r="V1" s="165"/>
      <c r="W1" s="69"/>
      <c r="X1" s="154" t="s">
        <v>51</v>
      </c>
      <c r="Y1" s="166" t="s">
        <v>17</v>
      </c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8"/>
      <c r="AM1" s="151" t="s">
        <v>18</v>
      </c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3"/>
      <c r="BB1" s="154" t="s">
        <v>51</v>
      </c>
      <c r="BC1" s="149" t="s">
        <v>17</v>
      </c>
      <c r="BD1" s="149"/>
      <c r="BE1" s="149"/>
      <c r="BF1" s="149"/>
      <c r="BG1" s="149" t="s">
        <v>18</v>
      </c>
      <c r="BH1" s="149"/>
      <c r="BI1" s="149"/>
      <c r="BJ1" s="149"/>
      <c r="BL1" s="154" t="s">
        <v>51</v>
      </c>
      <c r="BM1" s="149" t="s">
        <v>17</v>
      </c>
      <c r="BN1" s="149"/>
      <c r="BO1" s="149"/>
      <c r="BP1" s="149"/>
      <c r="BQ1" s="149" t="s">
        <v>18</v>
      </c>
      <c r="BR1" s="149"/>
      <c r="BS1" s="149"/>
      <c r="BT1" s="149"/>
    </row>
    <row r="2" spans="1:72" s="70" customFormat="1" ht="15">
      <c r="A2" s="158"/>
      <c r="B2" s="161"/>
      <c r="C2" s="150" t="s">
        <v>13</v>
      </c>
      <c r="D2" s="150"/>
      <c r="E2" s="150" t="s">
        <v>14</v>
      </c>
      <c r="F2" s="150"/>
      <c r="G2" s="150" t="s">
        <v>11</v>
      </c>
      <c r="H2" s="150"/>
      <c r="I2" s="150" t="s">
        <v>47</v>
      </c>
      <c r="J2" s="150"/>
      <c r="K2" s="150" t="s">
        <v>12</v>
      </c>
      <c r="L2" s="150"/>
      <c r="M2" s="150" t="s">
        <v>13</v>
      </c>
      <c r="N2" s="150"/>
      <c r="O2" s="150" t="s">
        <v>14</v>
      </c>
      <c r="P2" s="150"/>
      <c r="Q2" s="150" t="s">
        <v>11</v>
      </c>
      <c r="R2" s="150"/>
      <c r="S2" s="150" t="s">
        <v>47</v>
      </c>
      <c r="T2" s="150"/>
      <c r="U2" s="150" t="s">
        <v>12</v>
      </c>
      <c r="V2" s="150"/>
      <c r="W2" s="71"/>
      <c r="X2" s="155"/>
      <c r="Y2" s="146" t="s">
        <v>21</v>
      </c>
      <c r="Z2" s="146"/>
      <c r="AA2" s="146" t="s">
        <v>22</v>
      </c>
      <c r="AB2" s="146"/>
      <c r="AC2" s="146" t="s">
        <v>23</v>
      </c>
      <c r="AD2" s="146"/>
      <c r="AE2" s="146" t="s">
        <v>24</v>
      </c>
      <c r="AF2" s="146"/>
      <c r="AG2" s="146" t="s">
        <v>25</v>
      </c>
      <c r="AH2" s="146"/>
      <c r="AI2" s="146" t="s">
        <v>26</v>
      </c>
      <c r="AJ2" s="146"/>
      <c r="AK2" s="146" t="s">
        <v>27</v>
      </c>
      <c r="AL2" s="146"/>
      <c r="AM2" s="146" t="s">
        <v>21</v>
      </c>
      <c r="AN2" s="146"/>
      <c r="AO2" s="146" t="s">
        <v>22</v>
      </c>
      <c r="AP2" s="146"/>
      <c r="AQ2" s="146" t="s">
        <v>23</v>
      </c>
      <c r="AR2" s="146"/>
      <c r="AS2" s="146" t="s">
        <v>24</v>
      </c>
      <c r="AT2" s="146"/>
      <c r="AU2" s="146" t="s">
        <v>25</v>
      </c>
      <c r="AV2" s="146"/>
      <c r="AW2" s="146" t="s">
        <v>26</v>
      </c>
      <c r="AX2" s="146"/>
      <c r="AY2" s="146" t="s">
        <v>27</v>
      </c>
      <c r="AZ2" s="146"/>
      <c r="BB2" s="155"/>
      <c r="BC2" s="148" t="s">
        <v>52</v>
      </c>
      <c r="BD2" s="148"/>
      <c r="BE2" s="148" t="s">
        <v>53</v>
      </c>
      <c r="BF2" s="148"/>
      <c r="BG2" s="148" t="s">
        <v>52</v>
      </c>
      <c r="BH2" s="148"/>
      <c r="BI2" s="148" t="s">
        <v>53</v>
      </c>
      <c r="BJ2" s="148"/>
      <c r="BL2" s="155"/>
      <c r="BM2" s="147" t="s">
        <v>54</v>
      </c>
      <c r="BN2" s="147"/>
      <c r="BO2" s="147" t="s">
        <v>55</v>
      </c>
      <c r="BP2" s="147"/>
      <c r="BQ2" s="147" t="s">
        <v>54</v>
      </c>
      <c r="BR2" s="147"/>
      <c r="BS2" s="147" t="s">
        <v>55</v>
      </c>
      <c r="BT2" s="147"/>
    </row>
    <row r="3" spans="1:72" s="70" customFormat="1" ht="15">
      <c r="A3" s="159"/>
      <c r="B3" s="162"/>
      <c r="C3" s="72" t="s">
        <v>56</v>
      </c>
      <c r="D3" s="72" t="s">
        <v>36</v>
      </c>
      <c r="E3" s="72" t="s">
        <v>56</v>
      </c>
      <c r="F3" s="72" t="s">
        <v>36</v>
      </c>
      <c r="G3" s="72" t="s">
        <v>56</v>
      </c>
      <c r="H3" s="72" t="s">
        <v>36</v>
      </c>
      <c r="I3" s="72" t="s">
        <v>56</v>
      </c>
      <c r="J3" s="72" t="s">
        <v>36</v>
      </c>
      <c r="K3" s="72" t="s">
        <v>56</v>
      </c>
      <c r="L3" s="72" t="s">
        <v>36</v>
      </c>
      <c r="M3" s="72" t="s">
        <v>56</v>
      </c>
      <c r="N3" s="72" t="s">
        <v>36</v>
      </c>
      <c r="O3" s="72" t="s">
        <v>56</v>
      </c>
      <c r="P3" s="72" t="s">
        <v>36</v>
      </c>
      <c r="Q3" s="72" t="s">
        <v>56</v>
      </c>
      <c r="R3" s="72" t="s">
        <v>36</v>
      </c>
      <c r="S3" s="72" t="s">
        <v>56</v>
      </c>
      <c r="T3" s="72" t="s">
        <v>36</v>
      </c>
      <c r="U3" s="72" t="s">
        <v>56</v>
      </c>
      <c r="V3" s="72" t="s">
        <v>36</v>
      </c>
      <c r="W3" s="73"/>
      <c r="X3" s="156"/>
      <c r="Y3" s="72" t="s">
        <v>56</v>
      </c>
      <c r="Z3" s="72" t="s">
        <v>36</v>
      </c>
      <c r="AA3" s="72" t="s">
        <v>56</v>
      </c>
      <c r="AB3" s="72" t="s">
        <v>36</v>
      </c>
      <c r="AC3" s="72" t="s">
        <v>56</v>
      </c>
      <c r="AD3" s="72" t="s">
        <v>36</v>
      </c>
      <c r="AE3" s="72" t="s">
        <v>56</v>
      </c>
      <c r="AF3" s="72" t="s">
        <v>36</v>
      </c>
      <c r="AG3" s="72" t="s">
        <v>56</v>
      </c>
      <c r="AH3" s="72" t="s">
        <v>36</v>
      </c>
      <c r="AI3" s="72" t="s">
        <v>56</v>
      </c>
      <c r="AJ3" s="72" t="s">
        <v>36</v>
      </c>
      <c r="AK3" s="72" t="s">
        <v>56</v>
      </c>
      <c r="AL3" s="72" t="s">
        <v>36</v>
      </c>
      <c r="AM3" s="74" t="s">
        <v>56</v>
      </c>
      <c r="AN3" s="74" t="s">
        <v>36</v>
      </c>
      <c r="AO3" s="74" t="s">
        <v>56</v>
      </c>
      <c r="AP3" s="74" t="s">
        <v>36</v>
      </c>
      <c r="AQ3" s="74" t="s">
        <v>56</v>
      </c>
      <c r="AR3" s="74" t="s">
        <v>36</v>
      </c>
      <c r="AS3" s="74" t="s">
        <v>56</v>
      </c>
      <c r="AT3" s="74" t="s">
        <v>36</v>
      </c>
      <c r="AU3" s="74" t="s">
        <v>56</v>
      </c>
      <c r="AV3" s="74" t="s">
        <v>36</v>
      </c>
      <c r="AW3" s="74" t="s">
        <v>56</v>
      </c>
      <c r="AX3" s="74" t="s">
        <v>36</v>
      </c>
      <c r="AY3" s="74" t="s">
        <v>56</v>
      </c>
      <c r="AZ3" s="74" t="s">
        <v>36</v>
      </c>
      <c r="BB3" s="156"/>
      <c r="BC3" s="134" t="s">
        <v>35</v>
      </c>
      <c r="BD3" s="134" t="s">
        <v>36</v>
      </c>
      <c r="BE3" s="134" t="s">
        <v>35</v>
      </c>
      <c r="BF3" s="134" t="s">
        <v>36</v>
      </c>
      <c r="BG3" s="134" t="s">
        <v>35</v>
      </c>
      <c r="BH3" s="134" t="s">
        <v>36</v>
      </c>
      <c r="BI3" s="134" t="s">
        <v>35</v>
      </c>
      <c r="BJ3" s="134" t="s">
        <v>36</v>
      </c>
      <c r="BL3" s="156"/>
      <c r="BM3" s="134" t="s">
        <v>35</v>
      </c>
      <c r="BN3" s="134" t="s">
        <v>36</v>
      </c>
      <c r="BO3" s="134" t="s">
        <v>35</v>
      </c>
      <c r="BP3" s="134" t="s">
        <v>36</v>
      </c>
      <c r="BQ3" s="134" t="s">
        <v>35</v>
      </c>
      <c r="BR3" s="134" t="s">
        <v>36</v>
      </c>
      <c r="BS3" s="134" t="s">
        <v>35</v>
      </c>
      <c r="BT3" s="134" t="s">
        <v>36</v>
      </c>
    </row>
    <row r="4" spans="1:72" s="70" customFormat="1" ht="15">
      <c r="A4" s="75">
        <v>41486</v>
      </c>
      <c r="B4" s="76">
        <f aca="true" t="shared" si="0" ref="B4:B67">SUM(C4:V4)</f>
        <v>127886449</v>
      </c>
      <c r="C4" s="77">
        <v>1979</v>
      </c>
      <c r="D4" s="77">
        <v>327</v>
      </c>
      <c r="E4" s="77">
        <v>2789595</v>
      </c>
      <c r="F4" s="77">
        <v>167632</v>
      </c>
      <c r="G4" s="77">
        <v>2620207</v>
      </c>
      <c r="H4" s="77">
        <v>298034</v>
      </c>
      <c r="I4" s="77">
        <v>343</v>
      </c>
      <c r="J4" s="78">
        <v>0</v>
      </c>
      <c r="K4" s="77">
        <v>121395621</v>
      </c>
      <c r="L4" s="77">
        <v>588670</v>
      </c>
      <c r="M4" s="77">
        <v>177</v>
      </c>
      <c r="N4" s="79">
        <v>0</v>
      </c>
      <c r="O4" s="77">
        <v>7116</v>
      </c>
      <c r="P4" s="77">
        <v>26</v>
      </c>
      <c r="Q4" s="77">
        <v>9214</v>
      </c>
      <c r="R4" s="77">
        <v>337</v>
      </c>
      <c r="S4" s="80">
        <v>0</v>
      </c>
      <c r="T4" s="77">
        <v>0</v>
      </c>
      <c r="U4" s="77">
        <v>7165</v>
      </c>
      <c r="V4" s="77">
        <v>6</v>
      </c>
      <c r="W4" s="81"/>
      <c r="X4" s="82">
        <f>SUM(Y4:AZ4)</f>
        <v>127886449</v>
      </c>
      <c r="Y4" s="77">
        <v>124019251</v>
      </c>
      <c r="Z4" s="77">
        <v>767993</v>
      </c>
      <c r="AA4" s="77">
        <v>1293589</v>
      </c>
      <c r="AB4" s="77">
        <v>105000</v>
      </c>
      <c r="AC4" s="77">
        <v>845445</v>
      </c>
      <c r="AD4" s="77">
        <v>87382</v>
      </c>
      <c r="AE4" s="77">
        <v>344632</v>
      </c>
      <c r="AF4" s="77">
        <v>42401</v>
      </c>
      <c r="AG4" s="77">
        <v>169977</v>
      </c>
      <c r="AH4" s="77">
        <v>25082</v>
      </c>
      <c r="AI4" s="77">
        <v>87448</v>
      </c>
      <c r="AJ4" s="77">
        <v>14389</v>
      </c>
      <c r="AK4" s="83">
        <v>47403</v>
      </c>
      <c r="AL4" s="83">
        <v>12416</v>
      </c>
      <c r="AM4" s="84">
        <v>13413</v>
      </c>
      <c r="AN4" s="84">
        <v>119</v>
      </c>
      <c r="AO4" s="84">
        <v>2476</v>
      </c>
      <c r="AP4" s="84">
        <v>21</v>
      </c>
      <c r="AQ4" s="84">
        <v>2962</v>
      </c>
      <c r="AR4" s="84">
        <v>37</v>
      </c>
      <c r="AS4" s="84">
        <v>1907</v>
      </c>
      <c r="AT4" s="84">
        <v>28</v>
      </c>
      <c r="AU4" s="84">
        <v>1275</v>
      </c>
      <c r="AV4" s="84">
        <v>24</v>
      </c>
      <c r="AW4" s="84">
        <v>757</v>
      </c>
      <c r="AX4" s="84">
        <v>26</v>
      </c>
      <c r="AY4" s="85">
        <v>882</v>
      </c>
      <c r="AZ4" s="85">
        <v>114</v>
      </c>
      <c r="BB4" s="82">
        <f>SUM(BC4:BJ4)</f>
        <v>127886449</v>
      </c>
      <c r="BC4" s="86">
        <v>126672894</v>
      </c>
      <c r="BD4" s="86">
        <v>1027858</v>
      </c>
      <c r="BE4" s="86">
        <v>134851</v>
      </c>
      <c r="BF4" s="86">
        <v>26805</v>
      </c>
      <c r="BG4" s="86">
        <v>22033</v>
      </c>
      <c r="BH4" s="86">
        <v>229</v>
      </c>
      <c r="BI4" s="86">
        <v>1639</v>
      </c>
      <c r="BJ4" s="86">
        <v>140</v>
      </c>
      <c r="BL4" s="82">
        <f>SUM(BM4:BT4)</f>
        <v>127886449</v>
      </c>
      <c r="BM4" s="86">
        <f>BC4</f>
        <v>126672894</v>
      </c>
      <c r="BN4" s="86">
        <f aca="true" t="shared" si="1" ref="BN4:BT19">BD4</f>
        <v>1027858</v>
      </c>
      <c r="BO4" s="86">
        <f t="shared" si="1"/>
        <v>134851</v>
      </c>
      <c r="BP4" s="86">
        <f t="shared" si="1"/>
        <v>26805</v>
      </c>
      <c r="BQ4" s="86">
        <f t="shared" si="1"/>
        <v>22033</v>
      </c>
      <c r="BR4" s="86">
        <f t="shared" si="1"/>
        <v>229</v>
      </c>
      <c r="BS4" s="86">
        <f t="shared" si="1"/>
        <v>1639</v>
      </c>
      <c r="BT4" s="86">
        <f t="shared" si="1"/>
        <v>140</v>
      </c>
    </row>
    <row r="5" spans="1:72" s="70" customFormat="1" ht="15">
      <c r="A5" s="75">
        <v>41517</v>
      </c>
      <c r="B5" s="76">
        <f t="shared" si="0"/>
        <v>128819592</v>
      </c>
      <c r="C5" s="77">
        <v>2201</v>
      </c>
      <c r="D5" s="77">
        <v>294</v>
      </c>
      <c r="E5" s="77">
        <v>2819411</v>
      </c>
      <c r="F5" s="77">
        <v>165291</v>
      </c>
      <c r="G5" s="77">
        <v>2625202</v>
      </c>
      <c r="H5" s="77">
        <v>297865</v>
      </c>
      <c r="I5" s="77">
        <v>354</v>
      </c>
      <c r="J5" s="78">
        <v>0</v>
      </c>
      <c r="K5" s="77">
        <v>122294235</v>
      </c>
      <c r="L5" s="77">
        <v>590216</v>
      </c>
      <c r="M5" s="77">
        <v>222</v>
      </c>
      <c r="N5" s="79">
        <v>0</v>
      </c>
      <c r="O5" s="77">
        <v>7463</v>
      </c>
      <c r="P5" s="77">
        <v>29</v>
      </c>
      <c r="Q5" s="77">
        <v>9210</v>
      </c>
      <c r="R5" s="77">
        <v>339</v>
      </c>
      <c r="S5" s="80">
        <v>0</v>
      </c>
      <c r="T5" s="77">
        <v>0</v>
      </c>
      <c r="U5" s="77">
        <v>7253</v>
      </c>
      <c r="V5" s="77">
        <v>7</v>
      </c>
      <c r="W5" s="81"/>
      <c r="X5" s="76">
        <f aca="true" t="shared" si="2" ref="X5:X68">SUM(Y5:AZ5)</f>
        <v>128819592</v>
      </c>
      <c r="Y5" s="77">
        <v>124921335</v>
      </c>
      <c r="Z5" s="77">
        <v>764405</v>
      </c>
      <c r="AA5" s="77">
        <v>1304723</v>
      </c>
      <c r="AB5" s="77">
        <v>104913</v>
      </c>
      <c r="AC5" s="77">
        <v>855283</v>
      </c>
      <c r="AD5" s="77">
        <v>87335</v>
      </c>
      <c r="AE5" s="77">
        <v>350357</v>
      </c>
      <c r="AF5" s="77">
        <v>43104</v>
      </c>
      <c r="AG5" s="77">
        <v>173026</v>
      </c>
      <c r="AH5" s="77">
        <v>26015</v>
      </c>
      <c r="AI5" s="77">
        <v>88514</v>
      </c>
      <c r="AJ5" s="77">
        <v>15069</v>
      </c>
      <c r="AK5" s="77">
        <v>48165</v>
      </c>
      <c r="AL5" s="77">
        <v>12825</v>
      </c>
      <c r="AM5" s="84">
        <v>13277</v>
      </c>
      <c r="AN5" s="84">
        <v>131</v>
      </c>
      <c r="AO5" s="84">
        <v>2468</v>
      </c>
      <c r="AP5" s="84">
        <v>21</v>
      </c>
      <c r="AQ5" s="84">
        <v>3034</v>
      </c>
      <c r="AR5" s="84">
        <v>33</v>
      </c>
      <c r="AS5" s="84">
        <v>2176</v>
      </c>
      <c r="AT5" s="84">
        <v>28</v>
      </c>
      <c r="AU5" s="84">
        <v>1412</v>
      </c>
      <c r="AV5" s="84">
        <v>16</v>
      </c>
      <c r="AW5" s="84">
        <v>865</v>
      </c>
      <c r="AX5" s="84">
        <v>25</v>
      </c>
      <c r="AY5" s="85">
        <v>916</v>
      </c>
      <c r="AZ5" s="85">
        <v>121</v>
      </c>
      <c r="BB5" s="76">
        <f aca="true" t="shared" si="3" ref="BB5:BB68">SUM(BC5:BJ5)</f>
        <v>128819592</v>
      </c>
      <c r="BC5" s="77">
        <v>127604724</v>
      </c>
      <c r="BD5" s="77">
        <v>1025772</v>
      </c>
      <c r="BE5" s="77">
        <v>136679</v>
      </c>
      <c r="BF5" s="77">
        <v>27894</v>
      </c>
      <c r="BG5" s="77">
        <v>22367</v>
      </c>
      <c r="BH5" s="77">
        <v>229</v>
      </c>
      <c r="BI5" s="77">
        <v>1781</v>
      </c>
      <c r="BJ5" s="77">
        <v>146</v>
      </c>
      <c r="BL5" s="76">
        <f aca="true" t="shared" si="4" ref="BL5:BL68">SUM(BM5:BT5)</f>
        <v>128819592</v>
      </c>
      <c r="BM5" s="77">
        <f aca="true" t="shared" si="5" ref="BM5:BT49">BC5</f>
        <v>127604724</v>
      </c>
      <c r="BN5" s="77">
        <f t="shared" si="1"/>
        <v>1025772</v>
      </c>
      <c r="BO5" s="77">
        <f t="shared" si="1"/>
        <v>136679</v>
      </c>
      <c r="BP5" s="77">
        <f t="shared" si="1"/>
        <v>27894</v>
      </c>
      <c r="BQ5" s="77">
        <f t="shared" si="1"/>
        <v>22367</v>
      </c>
      <c r="BR5" s="77">
        <f t="shared" si="1"/>
        <v>229</v>
      </c>
      <c r="BS5" s="77">
        <f t="shared" si="1"/>
        <v>1781</v>
      </c>
      <c r="BT5" s="77">
        <f t="shared" si="1"/>
        <v>146</v>
      </c>
    </row>
    <row r="6" spans="1:72" s="70" customFormat="1" ht="15">
      <c r="A6" s="75">
        <v>41547</v>
      </c>
      <c r="B6" s="76">
        <f t="shared" si="0"/>
        <v>130934582</v>
      </c>
      <c r="C6" s="77">
        <v>2887</v>
      </c>
      <c r="D6" s="77">
        <v>290</v>
      </c>
      <c r="E6" s="77">
        <v>2843817</v>
      </c>
      <c r="F6" s="77">
        <v>162450</v>
      </c>
      <c r="G6" s="77">
        <v>2629515</v>
      </c>
      <c r="H6" s="77">
        <v>296771</v>
      </c>
      <c r="I6" s="77">
        <v>363</v>
      </c>
      <c r="J6" s="78">
        <v>0</v>
      </c>
      <c r="K6" s="77">
        <v>124383165</v>
      </c>
      <c r="L6" s="77">
        <v>590352</v>
      </c>
      <c r="M6" s="77">
        <v>260</v>
      </c>
      <c r="N6" s="79">
        <v>0</v>
      </c>
      <c r="O6" s="77">
        <v>7880</v>
      </c>
      <c r="P6" s="77">
        <v>30</v>
      </c>
      <c r="Q6" s="77">
        <v>9205</v>
      </c>
      <c r="R6" s="77">
        <v>343</v>
      </c>
      <c r="S6" s="80">
        <v>0</v>
      </c>
      <c r="T6" s="77">
        <v>0</v>
      </c>
      <c r="U6" s="77">
        <v>7245</v>
      </c>
      <c r="V6" s="77">
        <v>9</v>
      </c>
      <c r="W6" s="81"/>
      <c r="X6" s="76">
        <f t="shared" si="2"/>
        <v>130934582</v>
      </c>
      <c r="Y6" s="77">
        <v>126970643</v>
      </c>
      <c r="Z6" s="77">
        <v>753518</v>
      </c>
      <c r="AA6" s="77">
        <v>1344258</v>
      </c>
      <c r="AB6" s="77">
        <v>106125</v>
      </c>
      <c r="AC6" s="77">
        <v>867053</v>
      </c>
      <c r="AD6" s="77">
        <v>88807</v>
      </c>
      <c r="AE6" s="77">
        <v>357978</v>
      </c>
      <c r="AF6" s="77">
        <v>44530</v>
      </c>
      <c r="AG6" s="77">
        <v>178259</v>
      </c>
      <c r="AH6" s="77">
        <v>27499</v>
      </c>
      <c r="AI6" s="77">
        <v>91879</v>
      </c>
      <c r="AJ6" s="77">
        <v>15933</v>
      </c>
      <c r="AK6" s="77">
        <v>49677</v>
      </c>
      <c r="AL6" s="77">
        <v>13451</v>
      </c>
      <c r="AM6" s="84">
        <v>13244</v>
      </c>
      <c r="AN6" s="84">
        <v>130</v>
      </c>
      <c r="AO6" s="84">
        <v>2481</v>
      </c>
      <c r="AP6" s="84">
        <v>16</v>
      </c>
      <c r="AQ6" s="84">
        <v>3215</v>
      </c>
      <c r="AR6" s="84">
        <v>30</v>
      </c>
      <c r="AS6" s="84">
        <v>2246</v>
      </c>
      <c r="AT6" s="84">
        <v>28</v>
      </c>
      <c r="AU6" s="84">
        <v>1490</v>
      </c>
      <c r="AV6" s="84">
        <v>22</v>
      </c>
      <c r="AW6" s="84">
        <v>911</v>
      </c>
      <c r="AX6" s="84">
        <v>36</v>
      </c>
      <c r="AY6" s="85">
        <v>1003</v>
      </c>
      <c r="AZ6" s="85">
        <v>120</v>
      </c>
      <c r="BB6" s="76">
        <f t="shared" si="3"/>
        <v>130934582</v>
      </c>
      <c r="BC6" s="77">
        <v>129718191</v>
      </c>
      <c r="BD6" s="77">
        <v>1020479</v>
      </c>
      <c r="BE6" s="77">
        <v>141556</v>
      </c>
      <c r="BF6" s="77">
        <v>29384</v>
      </c>
      <c r="BG6" s="77">
        <v>22676</v>
      </c>
      <c r="BH6" s="77">
        <v>226</v>
      </c>
      <c r="BI6" s="77">
        <v>1914</v>
      </c>
      <c r="BJ6" s="77">
        <v>156</v>
      </c>
      <c r="BL6" s="76">
        <f t="shared" si="4"/>
        <v>130934582</v>
      </c>
      <c r="BM6" s="77">
        <f t="shared" si="5"/>
        <v>129718191</v>
      </c>
      <c r="BN6" s="77">
        <f t="shared" si="1"/>
        <v>1020479</v>
      </c>
      <c r="BO6" s="77">
        <f t="shared" si="1"/>
        <v>141556</v>
      </c>
      <c r="BP6" s="77">
        <f t="shared" si="1"/>
        <v>29384</v>
      </c>
      <c r="BQ6" s="77">
        <f t="shared" si="1"/>
        <v>22676</v>
      </c>
      <c r="BR6" s="77">
        <f t="shared" si="1"/>
        <v>226</v>
      </c>
      <c r="BS6" s="77">
        <f t="shared" si="1"/>
        <v>1914</v>
      </c>
      <c r="BT6" s="77">
        <f t="shared" si="1"/>
        <v>156</v>
      </c>
    </row>
    <row r="7" spans="1:72" s="70" customFormat="1" ht="15">
      <c r="A7" s="75">
        <v>41578</v>
      </c>
      <c r="B7" s="76">
        <f t="shared" si="0"/>
        <v>134083944</v>
      </c>
      <c r="C7" s="77">
        <v>2119</v>
      </c>
      <c r="D7" s="77">
        <v>287</v>
      </c>
      <c r="E7" s="77">
        <v>2863431</v>
      </c>
      <c r="F7" s="77">
        <v>162903</v>
      </c>
      <c r="G7" s="77">
        <v>2641739</v>
      </c>
      <c r="H7" s="77">
        <v>296553</v>
      </c>
      <c r="I7" s="77">
        <v>347</v>
      </c>
      <c r="J7" s="78">
        <v>0</v>
      </c>
      <c r="K7" s="77">
        <v>127498766</v>
      </c>
      <c r="L7" s="77">
        <v>592784</v>
      </c>
      <c r="M7" s="77">
        <v>229</v>
      </c>
      <c r="N7" s="79">
        <v>0</v>
      </c>
      <c r="O7" s="77">
        <v>8120</v>
      </c>
      <c r="P7" s="77">
        <v>15</v>
      </c>
      <c r="Q7" s="77">
        <v>9110</v>
      </c>
      <c r="R7" s="77">
        <v>358</v>
      </c>
      <c r="S7" s="80">
        <v>0</v>
      </c>
      <c r="T7" s="77">
        <v>0</v>
      </c>
      <c r="U7" s="77">
        <v>7177</v>
      </c>
      <c r="V7" s="77">
        <v>6</v>
      </c>
      <c r="W7" s="81"/>
      <c r="X7" s="76">
        <f t="shared" si="2"/>
        <v>134083944</v>
      </c>
      <c r="Y7" s="77">
        <v>130133789</v>
      </c>
      <c r="Z7" s="77">
        <v>755521</v>
      </c>
      <c r="AA7" s="77">
        <v>1335342</v>
      </c>
      <c r="AB7" s="77">
        <v>106518</v>
      </c>
      <c r="AC7" s="77">
        <v>866596</v>
      </c>
      <c r="AD7" s="77">
        <v>88459</v>
      </c>
      <c r="AE7" s="77">
        <v>354096</v>
      </c>
      <c r="AF7" s="77">
        <v>44700</v>
      </c>
      <c r="AG7" s="77">
        <v>176837</v>
      </c>
      <c r="AH7" s="77">
        <v>27497</v>
      </c>
      <c r="AI7" s="77">
        <v>90717</v>
      </c>
      <c r="AJ7" s="77">
        <v>16100</v>
      </c>
      <c r="AK7" s="77">
        <v>49025</v>
      </c>
      <c r="AL7" s="77">
        <v>13732</v>
      </c>
      <c r="AM7" s="84">
        <v>13187</v>
      </c>
      <c r="AN7" s="84">
        <v>111</v>
      </c>
      <c r="AO7" s="84">
        <v>2495</v>
      </c>
      <c r="AP7" s="84">
        <v>21</v>
      </c>
      <c r="AQ7" s="84">
        <v>3216</v>
      </c>
      <c r="AR7" s="84">
        <v>33</v>
      </c>
      <c r="AS7" s="84">
        <v>2387</v>
      </c>
      <c r="AT7" s="84">
        <v>25</v>
      </c>
      <c r="AU7" s="84">
        <v>1463</v>
      </c>
      <c r="AV7" s="84">
        <v>30</v>
      </c>
      <c r="AW7" s="84">
        <v>920</v>
      </c>
      <c r="AX7" s="84">
        <v>36</v>
      </c>
      <c r="AY7" s="85">
        <v>968</v>
      </c>
      <c r="AZ7" s="85">
        <v>123</v>
      </c>
      <c r="BB7" s="76">
        <f t="shared" si="3"/>
        <v>134083944</v>
      </c>
      <c r="BC7" s="77">
        <v>132866660</v>
      </c>
      <c r="BD7" s="77">
        <v>1022695</v>
      </c>
      <c r="BE7" s="77">
        <v>139742</v>
      </c>
      <c r="BF7" s="77">
        <v>29832</v>
      </c>
      <c r="BG7" s="77">
        <v>22748</v>
      </c>
      <c r="BH7" s="77">
        <v>220</v>
      </c>
      <c r="BI7" s="77">
        <v>1888</v>
      </c>
      <c r="BJ7" s="77">
        <v>159</v>
      </c>
      <c r="BL7" s="76">
        <f t="shared" si="4"/>
        <v>134083944</v>
      </c>
      <c r="BM7" s="77">
        <f t="shared" si="5"/>
        <v>132866660</v>
      </c>
      <c r="BN7" s="77">
        <f t="shared" si="1"/>
        <v>1022695</v>
      </c>
      <c r="BO7" s="77">
        <f t="shared" si="1"/>
        <v>139742</v>
      </c>
      <c r="BP7" s="77">
        <f t="shared" si="1"/>
        <v>29832</v>
      </c>
      <c r="BQ7" s="77">
        <f t="shared" si="1"/>
        <v>22748</v>
      </c>
      <c r="BR7" s="77">
        <f t="shared" si="1"/>
        <v>220</v>
      </c>
      <c r="BS7" s="77">
        <f t="shared" si="1"/>
        <v>1888</v>
      </c>
      <c r="BT7" s="77">
        <f t="shared" si="1"/>
        <v>159</v>
      </c>
    </row>
    <row r="8" spans="1:72" s="70" customFormat="1" ht="15">
      <c r="A8" s="75">
        <v>41608</v>
      </c>
      <c r="B8" s="76">
        <f t="shared" si="0"/>
        <v>140510323</v>
      </c>
      <c r="C8" s="77">
        <v>2254</v>
      </c>
      <c r="D8" s="77">
        <v>283</v>
      </c>
      <c r="E8" s="77">
        <v>2891492</v>
      </c>
      <c r="F8" s="77">
        <v>161553</v>
      </c>
      <c r="G8" s="77">
        <v>2664813</v>
      </c>
      <c r="H8" s="77">
        <v>296200</v>
      </c>
      <c r="I8" s="77">
        <v>347</v>
      </c>
      <c r="J8" s="78">
        <v>0</v>
      </c>
      <c r="K8" s="77">
        <v>133873582</v>
      </c>
      <c r="L8" s="77">
        <v>594498</v>
      </c>
      <c r="M8" s="77">
        <v>205</v>
      </c>
      <c r="N8" s="79">
        <v>0</v>
      </c>
      <c r="O8" s="77">
        <v>8397</v>
      </c>
      <c r="P8" s="77">
        <v>12</v>
      </c>
      <c r="Q8" s="77">
        <v>9114</v>
      </c>
      <c r="R8" s="77">
        <v>357</v>
      </c>
      <c r="S8" s="80">
        <v>0</v>
      </c>
      <c r="T8" s="77">
        <v>0</v>
      </c>
      <c r="U8" s="77">
        <v>7210</v>
      </c>
      <c r="V8" s="77">
        <v>6</v>
      </c>
      <c r="W8" s="81"/>
      <c r="X8" s="76">
        <f t="shared" si="2"/>
        <v>140510323</v>
      </c>
      <c r="Y8" s="77">
        <v>136524381</v>
      </c>
      <c r="Z8" s="77">
        <v>754168</v>
      </c>
      <c r="AA8" s="77">
        <v>1350502</v>
      </c>
      <c r="AB8" s="77">
        <v>106391</v>
      </c>
      <c r="AC8" s="77">
        <v>876177</v>
      </c>
      <c r="AD8" s="77">
        <v>89088</v>
      </c>
      <c r="AE8" s="77">
        <v>359072</v>
      </c>
      <c r="AF8" s="77">
        <v>44832</v>
      </c>
      <c r="AG8" s="77">
        <v>180266</v>
      </c>
      <c r="AH8" s="77">
        <v>27896</v>
      </c>
      <c r="AI8" s="77">
        <v>92527</v>
      </c>
      <c r="AJ8" s="77">
        <v>16316</v>
      </c>
      <c r="AK8" s="77">
        <v>49563</v>
      </c>
      <c r="AL8" s="77">
        <v>13843</v>
      </c>
      <c r="AM8" s="84">
        <v>13168</v>
      </c>
      <c r="AN8" s="84">
        <v>110</v>
      </c>
      <c r="AO8" s="84">
        <v>2541</v>
      </c>
      <c r="AP8" s="84">
        <v>22</v>
      </c>
      <c r="AQ8" s="84">
        <v>3295</v>
      </c>
      <c r="AR8" s="84">
        <v>28</v>
      </c>
      <c r="AS8" s="84">
        <v>2506</v>
      </c>
      <c r="AT8" s="84">
        <v>24</v>
      </c>
      <c r="AU8" s="84">
        <v>1506</v>
      </c>
      <c r="AV8" s="84">
        <v>30</v>
      </c>
      <c r="AW8" s="84">
        <v>948</v>
      </c>
      <c r="AX8" s="84">
        <v>37</v>
      </c>
      <c r="AY8" s="85">
        <v>962</v>
      </c>
      <c r="AZ8" s="85">
        <v>124</v>
      </c>
      <c r="BB8" s="76">
        <f t="shared" si="3"/>
        <v>140510323</v>
      </c>
      <c r="BC8" s="77">
        <v>139290398</v>
      </c>
      <c r="BD8" s="77">
        <v>1022375</v>
      </c>
      <c r="BE8" s="77">
        <v>142090</v>
      </c>
      <c r="BF8" s="77">
        <v>30159</v>
      </c>
      <c r="BG8" s="77">
        <v>23016</v>
      </c>
      <c r="BH8" s="77">
        <v>214</v>
      </c>
      <c r="BI8" s="77">
        <v>1910</v>
      </c>
      <c r="BJ8" s="77">
        <v>161</v>
      </c>
      <c r="BL8" s="76">
        <f t="shared" si="4"/>
        <v>140510323</v>
      </c>
      <c r="BM8" s="77">
        <f t="shared" si="5"/>
        <v>139290398</v>
      </c>
      <c r="BN8" s="77">
        <f t="shared" si="1"/>
        <v>1022375</v>
      </c>
      <c r="BO8" s="77">
        <f t="shared" si="1"/>
        <v>142090</v>
      </c>
      <c r="BP8" s="77">
        <f t="shared" si="1"/>
        <v>30159</v>
      </c>
      <c r="BQ8" s="77">
        <f t="shared" si="1"/>
        <v>23016</v>
      </c>
      <c r="BR8" s="77">
        <f t="shared" si="1"/>
        <v>214</v>
      </c>
      <c r="BS8" s="77">
        <f t="shared" si="1"/>
        <v>1910</v>
      </c>
      <c r="BT8" s="77">
        <f t="shared" si="1"/>
        <v>161</v>
      </c>
    </row>
    <row r="9" spans="1:72" s="70" customFormat="1" ht="15">
      <c r="A9" s="75">
        <v>41639</v>
      </c>
      <c r="B9" s="76">
        <f t="shared" si="0"/>
        <v>147626510</v>
      </c>
      <c r="C9" s="77">
        <v>3825</v>
      </c>
      <c r="D9" s="77">
        <v>720</v>
      </c>
      <c r="E9" s="77">
        <v>2970623</v>
      </c>
      <c r="F9" s="77">
        <v>160026</v>
      </c>
      <c r="G9" s="77">
        <v>2646181</v>
      </c>
      <c r="H9" s="77">
        <v>294103</v>
      </c>
      <c r="I9" s="77">
        <v>288</v>
      </c>
      <c r="J9" s="78">
        <v>0</v>
      </c>
      <c r="K9" s="77">
        <v>140927755</v>
      </c>
      <c r="L9" s="77">
        <v>597070</v>
      </c>
      <c r="M9" s="77">
        <v>167</v>
      </c>
      <c r="N9" s="79">
        <v>0</v>
      </c>
      <c r="O9" s="77">
        <v>8565</v>
      </c>
      <c r="P9" s="77">
        <v>17</v>
      </c>
      <c r="Q9" s="77">
        <v>9295</v>
      </c>
      <c r="R9" s="77">
        <v>541</v>
      </c>
      <c r="S9" s="80">
        <v>0</v>
      </c>
      <c r="T9" s="77">
        <v>0</v>
      </c>
      <c r="U9" s="77">
        <v>7328</v>
      </c>
      <c r="V9" s="77">
        <v>6</v>
      </c>
      <c r="W9" s="81"/>
      <c r="X9" s="76">
        <f t="shared" si="2"/>
        <v>147626510</v>
      </c>
      <c r="Y9" s="77">
        <v>143499331</v>
      </c>
      <c r="Z9" s="77">
        <v>750903</v>
      </c>
      <c r="AA9" s="77">
        <v>1398415</v>
      </c>
      <c r="AB9" s="77">
        <v>105653</v>
      </c>
      <c r="AC9" s="77">
        <v>926425</v>
      </c>
      <c r="AD9" s="77">
        <v>89827</v>
      </c>
      <c r="AE9" s="77">
        <v>383342</v>
      </c>
      <c r="AF9" s="77">
        <v>45819</v>
      </c>
      <c r="AG9" s="77">
        <v>189088</v>
      </c>
      <c r="AH9" s="77">
        <v>28317</v>
      </c>
      <c r="AI9" s="77">
        <v>99887</v>
      </c>
      <c r="AJ9" s="77">
        <v>17017</v>
      </c>
      <c r="AK9" s="77">
        <v>52184</v>
      </c>
      <c r="AL9" s="77">
        <v>14383</v>
      </c>
      <c r="AM9" s="84">
        <v>13441</v>
      </c>
      <c r="AN9" s="84">
        <v>241</v>
      </c>
      <c r="AO9" s="84">
        <v>2489</v>
      </c>
      <c r="AP9" s="84">
        <v>25</v>
      </c>
      <c r="AQ9" s="84">
        <v>3408</v>
      </c>
      <c r="AR9" s="84">
        <v>39</v>
      </c>
      <c r="AS9" s="84">
        <v>2605</v>
      </c>
      <c r="AT9" s="84">
        <v>43</v>
      </c>
      <c r="AU9" s="84">
        <v>1525</v>
      </c>
      <c r="AV9" s="84">
        <v>39</v>
      </c>
      <c r="AW9" s="84">
        <v>963</v>
      </c>
      <c r="AX9" s="84">
        <v>45</v>
      </c>
      <c r="AY9" s="85">
        <v>924</v>
      </c>
      <c r="AZ9" s="85">
        <v>132</v>
      </c>
      <c r="BB9" s="76">
        <f t="shared" si="3"/>
        <v>147626510</v>
      </c>
      <c r="BC9" s="77">
        <v>146396601</v>
      </c>
      <c r="BD9" s="77">
        <v>1020519</v>
      </c>
      <c r="BE9" s="77">
        <v>152071</v>
      </c>
      <c r="BF9" s="77">
        <v>31400</v>
      </c>
      <c r="BG9" s="77">
        <v>23468</v>
      </c>
      <c r="BH9" s="77">
        <v>387</v>
      </c>
      <c r="BI9" s="77">
        <v>1887</v>
      </c>
      <c r="BJ9" s="77">
        <v>177</v>
      </c>
      <c r="BL9" s="76">
        <f t="shared" si="4"/>
        <v>147626510</v>
      </c>
      <c r="BM9" s="77">
        <f t="shared" si="5"/>
        <v>146396601</v>
      </c>
      <c r="BN9" s="77">
        <f t="shared" si="1"/>
        <v>1020519</v>
      </c>
      <c r="BO9" s="77">
        <f t="shared" si="1"/>
        <v>152071</v>
      </c>
      <c r="BP9" s="77">
        <f t="shared" si="1"/>
        <v>31400</v>
      </c>
      <c r="BQ9" s="77">
        <f t="shared" si="1"/>
        <v>23468</v>
      </c>
      <c r="BR9" s="77">
        <f t="shared" si="1"/>
        <v>387</v>
      </c>
      <c r="BS9" s="77">
        <f t="shared" si="1"/>
        <v>1887</v>
      </c>
      <c r="BT9" s="77">
        <f t="shared" si="1"/>
        <v>177</v>
      </c>
    </row>
    <row r="10" spans="1:72" s="70" customFormat="1" ht="15">
      <c r="A10" s="75">
        <v>41670</v>
      </c>
      <c r="B10" s="76">
        <f t="shared" si="0"/>
        <v>149530751</v>
      </c>
      <c r="C10" s="77">
        <v>2185</v>
      </c>
      <c r="D10" s="77">
        <v>262</v>
      </c>
      <c r="E10" s="77">
        <v>3001410</v>
      </c>
      <c r="F10" s="77">
        <v>161288</v>
      </c>
      <c r="G10" s="77">
        <v>2651267</v>
      </c>
      <c r="H10" s="77">
        <v>294538</v>
      </c>
      <c r="I10" s="77">
        <v>238</v>
      </c>
      <c r="J10" s="78">
        <v>0</v>
      </c>
      <c r="K10" s="77">
        <v>142794117</v>
      </c>
      <c r="L10" s="77">
        <v>598869</v>
      </c>
      <c r="M10" s="77">
        <v>145</v>
      </c>
      <c r="N10" s="79">
        <v>0</v>
      </c>
      <c r="O10" s="77">
        <v>9165</v>
      </c>
      <c r="P10" s="77">
        <v>18</v>
      </c>
      <c r="Q10" s="77">
        <v>9508</v>
      </c>
      <c r="R10" s="77">
        <v>373</v>
      </c>
      <c r="S10" s="80">
        <v>6</v>
      </c>
      <c r="T10" s="77">
        <v>0</v>
      </c>
      <c r="U10" s="77">
        <v>7356</v>
      </c>
      <c r="V10" s="77">
        <v>6</v>
      </c>
      <c r="W10" s="81"/>
      <c r="X10" s="76">
        <f t="shared" si="2"/>
        <v>149530751</v>
      </c>
      <c r="Y10" s="77">
        <v>145450844</v>
      </c>
      <c r="Z10" s="77">
        <v>750814</v>
      </c>
      <c r="AA10" s="77">
        <v>1386330</v>
      </c>
      <c r="AB10" s="77">
        <v>106603</v>
      </c>
      <c r="AC10" s="77">
        <v>907209</v>
      </c>
      <c r="AD10" s="77">
        <v>91098</v>
      </c>
      <c r="AE10" s="77">
        <v>375082</v>
      </c>
      <c r="AF10" s="77">
        <v>46163</v>
      </c>
      <c r="AG10" s="77">
        <v>183974</v>
      </c>
      <c r="AH10" s="77">
        <v>28641</v>
      </c>
      <c r="AI10" s="77">
        <v>95721</v>
      </c>
      <c r="AJ10" s="77">
        <v>17149</v>
      </c>
      <c r="AK10" s="77">
        <v>50057</v>
      </c>
      <c r="AL10" s="77">
        <v>14489</v>
      </c>
      <c r="AM10" s="84">
        <v>13749</v>
      </c>
      <c r="AN10" s="84">
        <v>116</v>
      </c>
      <c r="AO10" s="84">
        <v>2884</v>
      </c>
      <c r="AP10" s="84">
        <v>19</v>
      </c>
      <c r="AQ10" s="84">
        <v>3439</v>
      </c>
      <c r="AR10" s="84">
        <v>30</v>
      </c>
      <c r="AS10" s="84">
        <v>2790</v>
      </c>
      <c r="AT10" s="84">
        <v>31</v>
      </c>
      <c r="AU10" s="84">
        <v>1419</v>
      </c>
      <c r="AV10" s="84">
        <v>32</v>
      </c>
      <c r="AW10" s="84">
        <v>1102</v>
      </c>
      <c r="AX10" s="84">
        <v>42</v>
      </c>
      <c r="AY10" s="85">
        <v>797</v>
      </c>
      <c r="AZ10" s="85">
        <v>127</v>
      </c>
      <c r="BB10" s="76">
        <f t="shared" si="3"/>
        <v>149530751</v>
      </c>
      <c r="BC10" s="77">
        <v>148303439</v>
      </c>
      <c r="BD10" s="77">
        <v>1023319</v>
      </c>
      <c r="BE10" s="77">
        <v>145778</v>
      </c>
      <c r="BF10" s="77">
        <v>31638</v>
      </c>
      <c r="BG10" s="77">
        <v>24281</v>
      </c>
      <c r="BH10" s="77">
        <v>228</v>
      </c>
      <c r="BI10" s="77">
        <v>1899</v>
      </c>
      <c r="BJ10" s="77">
        <v>169</v>
      </c>
      <c r="BL10" s="76">
        <f t="shared" si="4"/>
        <v>149530751</v>
      </c>
      <c r="BM10" s="77">
        <f t="shared" si="5"/>
        <v>148303439</v>
      </c>
      <c r="BN10" s="77">
        <f t="shared" si="1"/>
        <v>1023319</v>
      </c>
      <c r="BO10" s="77">
        <f t="shared" si="1"/>
        <v>145778</v>
      </c>
      <c r="BP10" s="77">
        <f t="shared" si="1"/>
        <v>31638</v>
      </c>
      <c r="BQ10" s="77">
        <f t="shared" si="1"/>
        <v>24281</v>
      </c>
      <c r="BR10" s="77">
        <f t="shared" si="1"/>
        <v>228</v>
      </c>
      <c r="BS10" s="77">
        <f t="shared" si="1"/>
        <v>1899</v>
      </c>
      <c r="BT10" s="77">
        <f t="shared" si="1"/>
        <v>169</v>
      </c>
    </row>
    <row r="11" spans="1:72" s="70" customFormat="1" ht="15">
      <c r="A11" s="75">
        <v>41698</v>
      </c>
      <c r="B11" s="76">
        <f t="shared" si="0"/>
        <v>150736550</v>
      </c>
      <c r="C11" s="77">
        <v>2638</v>
      </c>
      <c r="D11" s="77">
        <v>270</v>
      </c>
      <c r="E11" s="77">
        <v>3016263</v>
      </c>
      <c r="F11" s="77">
        <v>162425</v>
      </c>
      <c r="G11" s="77">
        <v>2665648</v>
      </c>
      <c r="H11" s="77">
        <v>295044</v>
      </c>
      <c r="I11" s="77">
        <v>221</v>
      </c>
      <c r="J11" s="78">
        <v>0</v>
      </c>
      <c r="K11" s="77">
        <v>143963058</v>
      </c>
      <c r="L11" s="77">
        <v>604502</v>
      </c>
      <c r="M11" s="77">
        <v>185</v>
      </c>
      <c r="N11" s="79">
        <v>0</v>
      </c>
      <c r="O11" s="77">
        <v>9195</v>
      </c>
      <c r="P11" s="77">
        <v>17</v>
      </c>
      <c r="Q11" s="77">
        <v>9323</v>
      </c>
      <c r="R11" s="77">
        <v>363</v>
      </c>
      <c r="S11" s="80">
        <v>6</v>
      </c>
      <c r="T11" s="77">
        <v>0</v>
      </c>
      <c r="U11" s="77">
        <v>7385</v>
      </c>
      <c r="V11" s="77">
        <v>7</v>
      </c>
      <c r="W11" s="81"/>
      <c r="X11" s="76">
        <f t="shared" si="2"/>
        <v>150736550</v>
      </c>
      <c r="Y11" s="77">
        <v>146651303</v>
      </c>
      <c r="Z11" s="77">
        <v>757381</v>
      </c>
      <c r="AA11" s="77">
        <v>1385706</v>
      </c>
      <c r="AB11" s="77">
        <v>107661</v>
      </c>
      <c r="AC11" s="77">
        <v>907823</v>
      </c>
      <c r="AD11" s="77">
        <v>90883</v>
      </c>
      <c r="AE11" s="77">
        <v>374346</v>
      </c>
      <c r="AF11" s="77">
        <v>46011</v>
      </c>
      <c r="AG11" s="77">
        <v>183166</v>
      </c>
      <c r="AH11" s="77">
        <v>28702</v>
      </c>
      <c r="AI11" s="77">
        <v>95336</v>
      </c>
      <c r="AJ11" s="77">
        <v>17196</v>
      </c>
      <c r="AK11" s="77">
        <v>50148</v>
      </c>
      <c r="AL11" s="77">
        <v>14407</v>
      </c>
      <c r="AM11" s="84">
        <v>13826</v>
      </c>
      <c r="AN11" s="84">
        <v>110</v>
      </c>
      <c r="AO11" s="84">
        <v>2751</v>
      </c>
      <c r="AP11" s="84">
        <v>22</v>
      </c>
      <c r="AQ11" s="84">
        <v>3529</v>
      </c>
      <c r="AR11" s="84">
        <v>33</v>
      </c>
      <c r="AS11" s="84">
        <v>2728</v>
      </c>
      <c r="AT11" s="84">
        <v>33</v>
      </c>
      <c r="AU11" s="84">
        <v>1339</v>
      </c>
      <c r="AV11" s="84">
        <v>30</v>
      </c>
      <c r="AW11" s="84">
        <v>1080</v>
      </c>
      <c r="AX11" s="84">
        <v>37</v>
      </c>
      <c r="AY11" s="85">
        <v>841</v>
      </c>
      <c r="AZ11" s="85">
        <v>122</v>
      </c>
      <c r="BB11" s="76">
        <f t="shared" si="3"/>
        <v>150736550</v>
      </c>
      <c r="BC11" s="77">
        <v>149502344</v>
      </c>
      <c r="BD11" s="77">
        <v>1030638</v>
      </c>
      <c r="BE11" s="77">
        <v>145484</v>
      </c>
      <c r="BF11" s="77">
        <v>31603</v>
      </c>
      <c r="BG11" s="77">
        <v>24173</v>
      </c>
      <c r="BH11" s="77">
        <v>228</v>
      </c>
      <c r="BI11" s="77">
        <v>1921</v>
      </c>
      <c r="BJ11" s="77">
        <v>159</v>
      </c>
      <c r="BL11" s="76">
        <f t="shared" si="4"/>
        <v>150736550</v>
      </c>
      <c r="BM11" s="77">
        <f t="shared" si="5"/>
        <v>149502344</v>
      </c>
      <c r="BN11" s="77">
        <f t="shared" si="1"/>
        <v>1030638</v>
      </c>
      <c r="BO11" s="77">
        <f t="shared" si="1"/>
        <v>145484</v>
      </c>
      <c r="BP11" s="77">
        <f t="shared" si="1"/>
        <v>31603</v>
      </c>
      <c r="BQ11" s="77">
        <f t="shared" si="1"/>
        <v>24173</v>
      </c>
      <c r="BR11" s="77">
        <f t="shared" si="1"/>
        <v>228</v>
      </c>
      <c r="BS11" s="77">
        <f t="shared" si="1"/>
        <v>1921</v>
      </c>
      <c r="BT11" s="77">
        <f t="shared" si="1"/>
        <v>159</v>
      </c>
    </row>
    <row r="12" spans="1:72" s="70" customFormat="1" ht="15">
      <c r="A12" s="75">
        <v>41729</v>
      </c>
      <c r="B12" s="76">
        <f t="shared" si="0"/>
        <v>148368994</v>
      </c>
      <c r="C12" s="77">
        <v>4213</v>
      </c>
      <c r="D12" s="77">
        <v>254</v>
      </c>
      <c r="E12" s="77">
        <v>3040342</v>
      </c>
      <c r="F12" s="77">
        <v>165029</v>
      </c>
      <c r="G12" s="77">
        <v>2678766</v>
      </c>
      <c r="H12" s="77">
        <v>295535</v>
      </c>
      <c r="I12" s="77">
        <v>211</v>
      </c>
      <c r="J12" s="78">
        <v>0</v>
      </c>
      <c r="K12" s="77">
        <v>141545663</v>
      </c>
      <c r="L12" s="77">
        <v>612848</v>
      </c>
      <c r="M12" s="77">
        <v>240</v>
      </c>
      <c r="N12" s="79">
        <v>0</v>
      </c>
      <c r="O12" s="77">
        <v>9095</v>
      </c>
      <c r="P12" s="77">
        <v>18</v>
      </c>
      <c r="Q12" s="77">
        <v>9082</v>
      </c>
      <c r="R12" s="77">
        <v>369</v>
      </c>
      <c r="S12" s="80">
        <v>16</v>
      </c>
      <c r="T12" s="77">
        <v>0</v>
      </c>
      <c r="U12" s="77">
        <v>7307</v>
      </c>
      <c r="V12" s="77">
        <v>6</v>
      </c>
      <c r="W12" s="81"/>
      <c r="X12" s="76">
        <f t="shared" si="2"/>
        <v>148368994</v>
      </c>
      <c r="Y12" s="77">
        <v>144264315</v>
      </c>
      <c r="Z12" s="77">
        <v>764624</v>
      </c>
      <c r="AA12" s="77">
        <v>1397451</v>
      </c>
      <c r="AB12" s="77">
        <v>108210</v>
      </c>
      <c r="AC12" s="77">
        <v>910251</v>
      </c>
      <c r="AD12" s="77">
        <v>91265</v>
      </c>
      <c r="AE12" s="77">
        <v>369922</v>
      </c>
      <c r="AF12" s="77">
        <v>46211</v>
      </c>
      <c r="AG12" s="77">
        <v>181670</v>
      </c>
      <c r="AH12" s="77">
        <v>31764</v>
      </c>
      <c r="AI12" s="77">
        <v>94908</v>
      </c>
      <c r="AJ12" s="77">
        <v>17123</v>
      </c>
      <c r="AK12" s="77">
        <v>50678</v>
      </c>
      <c r="AL12" s="77">
        <v>14469</v>
      </c>
      <c r="AM12" s="84">
        <v>13690</v>
      </c>
      <c r="AN12" s="84">
        <v>111</v>
      </c>
      <c r="AO12" s="84">
        <v>2794</v>
      </c>
      <c r="AP12" s="84">
        <v>31</v>
      </c>
      <c r="AQ12" s="84">
        <v>3444</v>
      </c>
      <c r="AR12" s="84">
        <v>34</v>
      </c>
      <c r="AS12" s="84">
        <v>2631</v>
      </c>
      <c r="AT12" s="84">
        <v>31</v>
      </c>
      <c r="AU12" s="84">
        <v>1258</v>
      </c>
      <c r="AV12" s="84">
        <v>24</v>
      </c>
      <c r="AW12" s="84">
        <v>992</v>
      </c>
      <c r="AX12" s="84">
        <v>38</v>
      </c>
      <c r="AY12" s="85">
        <v>931</v>
      </c>
      <c r="AZ12" s="85">
        <v>124</v>
      </c>
      <c r="BB12" s="76">
        <f t="shared" si="3"/>
        <v>148368994</v>
      </c>
      <c r="BC12" s="77">
        <v>147123609</v>
      </c>
      <c r="BD12" s="77">
        <v>1042074</v>
      </c>
      <c r="BE12" s="77">
        <v>145586</v>
      </c>
      <c r="BF12" s="77">
        <v>31592</v>
      </c>
      <c r="BG12" s="77">
        <v>23817</v>
      </c>
      <c r="BH12" s="77">
        <v>231</v>
      </c>
      <c r="BI12" s="77">
        <v>1923</v>
      </c>
      <c r="BJ12" s="77">
        <v>162</v>
      </c>
      <c r="BL12" s="76">
        <f t="shared" si="4"/>
        <v>148368994</v>
      </c>
      <c r="BM12" s="77">
        <f t="shared" si="5"/>
        <v>147123609</v>
      </c>
      <c r="BN12" s="77">
        <f t="shared" si="1"/>
        <v>1042074</v>
      </c>
      <c r="BO12" s="77">
        <f t="shared" si="1"/>
        <v>145586</v>
      </c>
      <c r="BP12" s="77">
        <f t="shared" si="1"/>
        <v>31592</v>
      </c>
      <c r="BQ12" s="77">
        <f t="shared" si="1"/>
        <v>23817</v>
      </c>
      <c r="BR12" s="77">
        <f t="shared" si="1"/>
        <v>231</v>
      </c>
      <c r="BS12" s="77">
        <f t="shared" si="1"/>
        <v>1923</v>
      </c>
      <c r="BT12" s="77">
        <f t="shared" si="1"/>
        <v>162</v>
      </c>
    </row>
    <row r="13" spans="1:72" s="70" customFormat="1" ht="15">
      <c r="A13" s="75">
        <v>41759</v>
      </c>
      <c r="B13" s="76">
        <f t="shared" si="0"/>
        <v>150569713</v>
      </c>
      <c r="C13" s="77">
        <v>2590</v>
      </c>
      <c r="D13" s="77">
        <v>285</v>
      </c>
      <c r="E13" s="77">
        <v>3062432</v>
      </c>
      <c r="F13" s="77">
        <v>165018</v>
      </c>
      <c r="G13" s="77">
        <v>2701086</v>
      </c>
      <c r="H13" s="77">
        <v>295493</v>
      </c>
      <c r="I13" s="77">
        <v>226</v>
      </c>
      <c r="J13" s="78">
        <v>0</v>
      </c>
      <c r="K13" s="77">
        <v>143702834</v>
      </c>
      <c r="L13" s="77">
        <v>613614</v>
      </c>
      <c r="M13" s="77">
        <v>241</v>
      </c>
      <c r="N13" s="79">
        <v>0</v>
      </c>
      <c r="O13" s="77">
        <v>9072</v>
      </c>
      <c r="P13" s="77">
        <v>16</v>
      </c>
      <c r="Q13" s="77">
        <v>9164</v>
      </c>
      <c r="R13" s="77">
        <v>373</v>
      </c>
      <c r="S13" s="80">
        <v>14</v>
      </c>
      <c r="T13" s="77">
        <v>0</v>
      </c>
      <c r="U13" s="77">
        <v>7248</v>
      </c>
      <c r="V13" s="77">
        <v>7</v>
      </c>
      <c r="W13" s="81"/>
      <c r="X13" s="76">
        <f t="shared" si="2"/>
        <v>150569713</v>
      </c>
      <c r="Y13" s="77">
        <v>146461723</v>
      </c>
      <c r="Z13" s="77">
        <v>766030</v>
      </c>
      <c r="AA13" s="77">
        <v>1396191</v>
      </c>
      <c r="AB13" s="77">
        <v>108813</v>
      </c>
      <c r="AC13" s="77">
        <v>907158</v>
      </c>
      <c r="AD13" s="77">
        <v>92047</v>
      </c>
      <c r="AE13" s="77">
        <v>373892</v>
      </c>
      <c r="AF13" s="77">
        <v>46413</v>
      </c>
      <c r="AG13" s="77">
        <v>183064</v>
      </c>
      <c r="AH13" s="77">
        <v>28946</v>
      </c>
      <c r="AI13" s="77">
        <v>95663</v>
      </c>
      <c r="AJ13" s="77">
        <v>17655</v>
      </c>
      <c r="AK13" s="77">
        <v>51477</v>
      </c>
      <c r="AL13" s="77">
        <v>14506</v>
      </c>
      <c r="AM13" s="84">
        <v>13821</v>
      </c>
      <c r="AN13" s="84">
        <v>113</v>
      </c>
      <c r="AO13" s="84">
        <v>2896</v>
      </c>
      <c r="AP13" s="84">
        <v>24</v>
      </c>
      <c r="AQ13" s="84">
        <v>3383</v>
      </c>
      <c r="AR13" s="84">
        <v>38</v>
      </c>
      <c r="AS13" s="84">
        <v>2523</v>
      </c>
      <c r="AT13" s="84">
        <v>30</v>
      </c>
      <c r="AU13" s="84">
        <v>1236</v>
      </c>
      <c r="AV13" s="84">
        <v>26</v>
      </c>
      <c r="AW13" s="84">
        <v>954</v>
      </c>
      <c r="AX13" s="84">
        <v>33</v>
      </c>
      <c r="AY13" s="85">
        <v>926</v>
      </c>
      <c r="AZ13" s="85">
        <v>132</v>
      </c>
      <c r="BB13" s="76">
        <f t="shared" si="3"/>
        <v>150569713</v>
      </c>
      <c r="BC13" s="77">
        <v>149322028</v>
      </c>
      <c r="BD13" s="77">
        <v>1042249</v>
      </c>
      <c r="BE13" s="77">
        <v>147140</v>
      </c>
      <c r="BF13" s="77">
        <v>32161</v>
      </c>
      <c r="BG13" s="77">
        <v>23859</v>
      </c>
      <c r="BH13" s="77">
        <v>231</v>
      </c>
      <c r="BI13" s="77">
        <v>1880</v>
      </c>
      <c r="BJ13" s="77">
        <v>165</v>
      </c>
      <c r="BL13" s="76">
        <f t="shared" si="4"/>
        <v>150569713</v>
      </c>
      <c r="BM13" s="77">
        <f t="shared" si="5"/>
        <v>149322028</v>
      </c>
      <c r="BN13" s="77">
        <f t="shared" si="1"/>
        <v>1042249</v>
      </c>
      <c r="BO13" s="77">
        <f t="shared" si="1"/>
        <v>147140</v>
      </c>
      <c r="BP13" s="77">
        <f t="shared" si="1"/>
        <v>32161</v>
      </c>
      <c r="BQ13" s="77">
        <f t="shared" si="1"/>
        <v>23859</v>
      </c>
      <c r="BR13" s="77">
        <f t="shared" si="1"/>
        <v>231</v>
      </c>
      <c r="BS13" s="77">
        <f t="shared" si="1"/>
        <v>1880</v>
      </c>
      <c r="BT13" s="77">
        <f t="shared" si="1"/>
        <v>165</v>
      </c>
    </row>
    <row r="14" spans="1:72" s="70" customFormat="1" ht="15">
      <c r="A14" s="75">
        <v>41790</v>
      </c>
      <c r="B14" s="76">
        <f t="shared" si="0"/>
        <v>151524434</v>
      </c>
      <c r="C14" s="77">
        <v>2747</v>
      </c>
      <c r="D14" s="77">
        <v>289</v>
      </c>
      <c r="E14" s="77">
        <v>3075247</v>
      </c>
      <c r="F14" s="77">
        <v>165587</v>
      </c>
      <c r="G14" s="77">
        <v>2690526</v>
      </c>
      <c r="H14" s="77">
        <v>295671</v>
      </c>
      <c r="I14" s="77">
        <v>199</v>
      </c>
      <c r="J14" s="78">
        <v>0</v>
      </c>
      <c r="K14" s="77">
        <v>144646120</v>
      </c>
      <c r="L14" s="77">
        <v>621467</v>
      </c>
      <c r="M14" s="77">
        <v>232</v>
      </c>
      <c r="N14" s="79">
        <v>0</v>
      </c>
      <c r="O14" s="77">
        <v>9006</v>
      </c>
      <c r="P14" s="77">
        <v>11</v>
      </c>
      <c r="Q14" s="77">
        <v>9615</v>
      </c>
      <c r="R14" s="77">
        <v>408</v>
      </c>
      <c r="S14" s="80">
        <v>20</v>
      </c>
      <c r="T14" s="77">
        <v>0</v>
      </c>
      <c r="U14" s="77">
        <v>7283</v>
      </c>
      <c r="V14" s="77">
        <v>6</v>
      </c>
      <c r="W14" s="81"/>
      <c r="X14" s="76">
        <f t="shared" si="2"/>
        <v>151524434</v>
      </c>
      <c r="Y14" s="77">
        <v>147400451</v>
      </c>
      <c r="Z14" s="77">
        <v>772253</v>
      </c>
      <c r="AA14" s="77">
        <v>1393597</v>
      </c>
      <c r="AB14" s="77">
        <v>109430</v>
      </c>
      <c r="AC14" s="77">
        <v>909423</v>
      </c>
      <c r="AD14" s="77">
        <v>92971</v>
      </c>
      <c r="AE14" s="77">
        <v>376507</v>
      </c>
      <c r="AF14" s="77">
        <v>46969</v>
      </c>
      <c r="AG14" s="77">
        <v>185725</v>
      </c>
      <c r="AH14" s="77">
        <v>28988</v>
      </c>
      <c r="AI14" s="77">
        <v>96626</v>
      </c>
      <c r="AJ14" s="77">
        <v>17783</v>
      </c>
      <c r="AK14" s="77">
        <v>52510</v>
      </c>
      <c r="AL14" s="77">
        <v>14620</v>
      </c>
      <c r="AM14" s="84">
        <v>14562</v>
      </c>
      <c r="AN14" s="84">
        <v>150</v>
      </c>
      <c r="AO14" s="84">
        <v>2933</v>
      </c>
      <c r="AP14" s="84">
        <v>22</v>
      </c>
      <c r="AQ14" s="84">
        <v>3301</v>
      </c>
      <c r="AR14" s="84">
        <v>33</v>
      </c>
      <c r="AS14" s="84">
        <v>2357</v>
      </c>
      <c r="AT14" s="84">
        <v>26</v>
      </c>
      <c r="AU14" s="84">
        <v>1151</v>
      </c>
      <c r="AV14" s="84">
        <v>25</v>
      </c>
      <c r="AW14" s="84">
        <v>923</v>
      </c>
      <c r="AX14" s="84">
        <v>33</v>
      </c>
      <c r="AY14" s="85">
        <v>929</v>
      </c>
      <c r="AZ14" s="85">
        <v>136</v>
      </c>
      <c r="BB14" s="76">
        <f t="shared" si="3"/>
        <v>151524434</v>
      </c>
      <c r="BC14" s="77">
        <v>150265703</v>
      </c>
      <c r="BD14" s="77">
        <v>1050611</v>
      </c>
      <c r="BE14" s="77">
        <v>149136</v>
      </c>
      <c r="BF14" s="77">
        <v>32403</v>
      </c>
      <c r="BG14" s="77">
        <v>24304</v>
      </c>
      <c r="BH14" s="77">
        <v>256</v>
      </c>
      <c r="BI14" s="77">
        <v>1852</v>
      </c>
      <c r="BJ14" s="77">
        <v>169</v>
      </c>
      <c r="BL14" s="76">
        <f t="shared" si="4"/>
        <v>151524434</v>
      </c>
      <c r="BM14" s="77">
        <f t="shared" si="5"/>
        <v>150265703</v>
      </c>
      <c r="BN14" s="77">
        <f t="shared" si="1"/>
        <v>1050611</v>
      </c>
      <c r="BO14" s="77">
        <f t="shared" si="1"/>
        <v>149136</v>
      </c>
      <c r="BP14" s="77">
        <f t="shared" si="1"/>
        <v>32403</v>
      </c>
      <c r="BQ14" s="77">
        <f t="shared" si="1"/>
        <v>24304</v>
      </c>
      <c r="BR14" s="77">
        <f t="shared" si="1"/>
        <v>256</v>
      </c>
      <c r="BS14" s="77">
        <f t="shared" si="1"/>
        <v>1852</v>
      </c>
      <c r="BT14" s="77">
        <f t="shared" si="1"/>
        <v>169</v>
      </c>
    </row>
    <row r="15" spans="1:72" s="70" customFormat="1" ht="15">
      <c r="A15" s="75">
        <v>41820</v>
      </c>
      <c r="B15" s="76">
        <f t="shared" si="0"/>
        <v>152393228</v>
      </c>
      <c r="C15" s="77">
        <v>3282</v>
      </c>
      <c r="D15" s="77">
        <v>292</v>
      </c>
      <c r="E15" s="77">
        <v>3094290</v>
      </c>
      <c r="F15" s="77">
        <v>163869</v>
      </c>
      <c r="G15" s="77">
        <v>2753586</v>
      </c>
      <c r="H15" s="77">
        <v>296516</v>
      </c>
      <c r="I15" s="77">
        <v>186</v>
      </c>
      <c r="J15" s="78">
        <v>0</v>
      </c>
      <c r="K15" s="77">
        <v>145429323</v>
      </c>
      <c r="L15" s="77">
        <v>625224</v>
      </c>
      <c r="M15" s="77">
        <v>295</v>
      </c>
      <c r="N15" s="79">
        <v>0</v>
      </c>
      <c r="O15" s="77">
        <v>8900</v>
      </c>
      <c r="P15" s="77">
        <v>10</v>
      </c>
      <c r="Q15" s="77">
        <v>9682</v>
      </c>
      <c r="R15" s="77">
        <v>411</v>
      </c>
      <c r="S15" s="80">
        <v>19</v>
      </c>
      <c r="T15" s="77">
        <v>0</v>
      </c>
      <c r="U15" s="77">
        <v>7337</v>
      </c>
      <c r="V15" s="77">
        <v>6</v>
      </c>
      <c r="W15" s="81"/>
      <c r="X15" s="76">
        <f t="shared" si="2"/>
        <v>152393228</v>
      </c>
      <c r="Y15" s="77">
        <v>148231164</v>
      </c>
      <c r="Z15" s="77">
        <v>779123</v>
      </c>
      <c r="AA15" s="77">
        <v>1399334</v>
      </c>
      <c r="AB15" s="77">
        <v>107581</v>
      </c>
      <c r="AC15" s="77">
        <v>920336</v>
      </c>
      <c r="AD15" s="77">
        <v>91731</v>
      </c>
      <c r="AE15" s="77">
        <v>383829</v>
      </c>
      <c r="AF15" s="77">
        <v>46311</v>
      </c>
      <c r="AG15" s="77">
        <v>191038</v>
      </c>
      <c r="AH15" s="77">
        <v>28888</v>
      </c>
      <c r="AI15" s="77">
        <v>100381</v>
      </c>
      <c r="AJ15" s="77">
        <v>17558</v>
      </c>
      <c r="AK15" s="77">
        <v>54585</v>
      </c>
      <c r="AL15" s="77">
        <v>14709</v>
      </c>
      <c r="AM15" s="84">
        <v>15105</v>
      </c>
      <c r="AN15" s="84">
        <v>154</v>
      </c>
      <c r="AO15" s="84">
        <v>2812</v>
      </c>
      <c r="AP15" s="84">
        <v>25</v>
      </c>
      <c r="AQ15" s="84">
        <v>3129</v>
      </c>
      <c r="AR15" s="84">
        <v>35</v>
      </c>
      <c r="AS15" s="84">
        <v>2150</v>
      </c>
      <c r="AT15" s="84">
        <v>28</v>
      </c>
      <c r="AU15" s="84">
        <v>1140</v>
      </c>
      <c r="AV15" s="84">
        <v>22</v>
      </c>
      <c r="AW15" s="84">
        <v>889</v>
      </c>
      <c r="AX15" s="84">
        <v>33</v>
      </c>
      <c r="AY15" s="85">
        <v>1008</v>
      </c>
      <c r="AZ15" s="85">
        <v>130</v>
      </c>
      <c r="BB15" s="76">
        <f t="shared" si="3"/>
        <v>152393228</v>
      </c>
      <c r="BC15" s="77">
        <v>151125701</v>
      </c>
      <c r="BD15" s="77">
        <v>1053634</v>
      </c>
      <c r="BE15" s="77">
        <v>154966</v>
      </c>
      <c r="BF15" s="77">
        <v>32267</v>
      </c>
      <c r="BG15" s="77">
        <v>24336</v>
      </c>
      <c r="BH15" s="77">
        <v>264</v>
      </c>
      <c r="BI15" s="77">
        <v>1897</v>
      </c>
      <c r="BJ15" s="77">
        <v>163</v>
      </c>
      <c r="BL15" s="76">
        <f t="shared" si="4"/>
        <v>152393228</v>
      </c>
      <c r="BM15" s="77">
        <f t="shared" si="5"/>
        <v>151125701</v>
      </c>
      <c r="BN15" s="77">
        <f t="shared" si="1"/>
        <v>1053634</v>
      </c>
      <c r="BO15" s="77">
        <f t="shared" si="1"/>
        <v>154966</v>
      </c>
      <c r="BP15" s="77">
        <f t="shared" si="1"/>
        <v>32267</v>
      </c>
      <c r="BQ15" s="77">
        <f t="shared" si="1"/>
        <v>24336</v>
      </c>
      <c r="BR15" s="77">
        <f t="shared" si="1"/>
        <v>264</v>
      </c>
      <c r="BS15" s="77">
        <f t="shared" si="1"/>
        <v>1897</v>
      </c>
      <c r="BT15" s="77">
        <f t="shared" si="1"/>
        <v>163</v>
      </c>
    </row>
    <row r="16" spans="1:72" s="70" customFormat="1" ht="15">
      <c r="A16" s="75">
        <v>41851</v>
      </c>
      <c r="B16" s="76">
        <f t="shared" si="0"/>
        <v>152873513</v>
      </c>
      <c r="C16" s="77">
        <v>3567</v>
      </c>
      <c r="D16" s="77">
        <v>290</v>
      </c>
      <c r="E16" s="77">
        <v>3136228</v>
      </c>
      <c r="F16" s="77">
        <v>163900</v>
      </c>
      <c r="G16" s="77">
        <v>2727212</v>
      </c>
      <c r="H16" s="77">
        <v>263139</v>
      </c>
      <c r="I16" s="77">
        <v>168</v>
      </c>
      <c r="J16" s="78">
        <v>0</v>
      </c>
      <c r="K16" s="77">
        <v>145900325</v>
      </c>
      <c r="L16" s="77">
        <v>652370</v>
      </c>
      <c r="M16" s="77">
        <v>140</v>
      </c>
      <c r="N16" s="79">
        <v>0</v>
      </c>
      <c r="O16" s="77">
        <v>8963</v>
      </c>
      <c r="P16" s="77">
        <v>12</v>
      </c>
      <c r="Q16" s="77">
        <v>9313</v>
      </c>
      <c r="R16" s="77">
        <v>367</v>
      </c>
      <c r="S16" s="80">
        <v>21</v>
      </c>
      <c r="T16" s="77">
        <v>0</v>
      </c>
      <c r="U16" s="77">
        <v>7488</v>
      </c>
      <c r="V16" s="77">
        <v>10</v>
      </c>
      <c r="W16" s="81"/>
      <c r="X16" s="76">
        <f t="shared" si="2"/>
        <v>152873513</v>
      </c>
      <c r="Y16" s="77">
        <v>148639778</v>
      </c>
      <c r="Z16" s="77">
        <v>772657</v>
      </c>
      <c r="AA16" s="77">
        <v>1452398</v>
      </c>
      <c r="AB16" s="77">
        <v>107659</v>
      </c>
      <c r="AC16" s="77">
        <v>942148</v>
      </c>
      <c r="AD16" s="77">
        <v>91433</v>
      </c>
      <c r="AE16" s="77">
        <v>387835</v>
      </c>
      <c r="AF16" s="77">
        <v>46677</v>
      </c>
      <c r="AG16" s="77">
        <v>192199</v>
      </c>
      <c r="AH16" s="77">
        <v>29093</v>
      </c>
      <c r="AI16" s="77">
        <v>99716</v>
      </c>
      <c r="AJ16" s="77">
        <v>17557</v>
      </c>
      <c r="AK16" s="77">
        <v>53426</v>
      </c>
      <c r="AL16" s="77">
        <v>14623</v>
      </c>
      <c r="AM16" s="84">
        <v>14859</v>
      </c>
      <c r="AN16" s="84">
        <v>113</v>
      </c>
      <c r="AO16" s="84">
        <v>2828</v>
      </c>
      <c r="AP16" s="84">
        <v>25</v>
      </c>
      <c r="AQ16" s="84">
        <v>3221</v>
      </c>
      <c r="AR16" s="84">
        <v>32</v>
      </c>
      <c r="AS16" s="84">
        <v>2180</v>
      </c>
      <c r="AT16" s="84">
        <v>28</v>
      </c>
      <c r="AU16" s="84">
        <v>1153</v>
      </c>
      <c r="AV16" s="84">
        <v>27</v>
      </c>
      <c r="AW16" s="84">
        <v>834</v>
      </c>
      <c r="AX16" s="84">
        <v>33</v>
      </c>
      <c r="AY16" s="85">
        <v>850</v>
      </c>
      <c r="AZ16" s="85">
        <v>131</v>
      </c>
      <c r="BB16" s="76">
        <f t="shared" si="3"/>
        <v>152873513</v>
      </c>
      <c r="BC16" s="77">
        <v>151614358</v>
      </c>
      <c r="BD16" s="77">
        <v>1047519</v>
      </c>
      <c r="BE16" s="77">
        <v>153142</v>
      </c>
      <c r="BF16" s="77">
        <v>32180</v>
      </c>
      <c r="BG16" s="77">
        <v>24241</v>
      </c>
      <c r="BH16" s="77">
        <v>225</v>
      </c>
      <c r="BI16" s="77">
        <v>1684</v>
      </c>
      <c r="BJ16" s="77">
        <v>164</v>
      </c>
      <c r="BL16" s="76">
        <f t="shared" si="4"/>
        <v>152873513</v>
      </c>
      <c r="BM16" s="77">
        <f t="shared" si="5"/>
        <v>151614358</v>
      </c>
      <c r="BN16" s="77">
        <f t="shared" si="1"/>
        <v>1047519</v>
      </c>
      <c r="BO16" s="77">
        <f t="shared" si="1"/>
        <v>153142</v>
      </c>
      <c r="BP16" s="77">
        <f t="shared" si="1"/>
        <v>32180</v>
      </c>
      <c r="BQ16" s="77">
        <f t="shared" si="1"/>
        <v>24241</v>
      </c>
      <c r="BR16" s="77">
        <f t="shared" si="1"/>
        <v>225</v>
      </c>
      <c r="BS16" s="77">
        <f t="shared" si="1"/>
        <v>1684</v>
      </c>
      <c r="BT16" s="77">
        <f t="shared" si="1"/>
        <v>164</v>
      </c>
    </row>
    <row r="17" spans="1:72" s="70" customFormat="1" ht="15">
      <c r="A17" s="75">
        <v>41882</v>
      </c>
      <c r="B17" s="76">
        <f t="shared" si="0"/>
        <v>154154607</v>
      </c>
      <c r="C17" s="77">
        <v>2845</v>
      </c>
      <c r="D17" s="77">
        <v>319</v>
      </c>
      <c r="E17" s="77">
        <v>3105167</v>
      </c>
      <c r="F17" s="77">
        <v>161298</v>
      </c>
      <c r="G17" s="77">
        <v>2741385</v>
      </c>
      <c r="H17" s="77">
        <v>263507</v>
      </c>
      <c r="I17" s="77">
        <v>157</v>
      </c>
      <c r="J17" s="78">
        <v>0</v>
      </c>
      <c r="K17" s="77">
        <v>147199579</v>
      </c>
      <c r="L17" s="77">
        <v>655764</v>
      </c>
      <c r="M17" s="77">
        <v>240</v>
      </c>
      <c r="N17" s="79">
        <v>0</v>
      </c>
      <c r="O17" s="77">
        <v>7260</v>
      </c>
      <c r="P17" s="77">
        <v>14</v>
      </c>
      <c r="Q17" s="77">
        <v>9322</v>
      </c>
      <c r="R17" s="77">
        <v>375</v>
      </c>
      <c r="S17" s="80">
        <v>21</v>
      </c>
      <c r="T17" s="77">
        <v>0</v>
      </c>
      <c r="U17" s="77">
        <v>7344</v>
      </c>
      <c r="V17" s="77">
        <v>10</v>
      </c>
      <c r="W17" s="81"/>
      <c r="X17" s="76">
        <f t="shared" si="2"/>
        <v>154154607</v>
      </c>
      <c r="Y17" s="77">
        <v>149907088</v>
      </c>
      <c r="Z17" s="77">
        <v>773406</v>
      </c>
      <c r="AA17" s="77">
        <v>1447543</v>
      </c>
      <c r="AB17" s="77">
        <v>107993</v>
      </c>
      <c r="AC17" s="77">
        <v>947419</v>
      </c>
      <c r="AD17" s="77">
        <v>91655</v>
      </c>
      <c r="AE17" s="77">
        <v>394678</v>
      </c>
      <c r="AF17" s="77">
        <v>46545</v>
      </c>
      <c r="AG17" s="77">
        <v>195991</v>
      </c>
      <c r="AH17" s="77">
        <v>28919</v>
      </c>
      <c r="AI17" s="77">
        <v>101568</v>
      </c>
      <c r="AJ17" s="77">
        <v>17644</v>
      </c>
      <c r="AK17" s="77">
        <v>54846</v>
      </c>
      <c r="AL17" s="77">
        <v>14726</v>
      </c>
      <c r="AM17" s="84">
        <v>12550</v>
      </c>
      <c r="AN17" s="84">
        <v>119</v>
      </c>
      <c r="AO17" s="84">
        <v>2675</v>
      </c>
      <c r="AP17" s="84">
        <v>24</v>
      </c>
      <c r="AQ17" s="84">
        <v>3293</v>
      </c>
      <c r="AR17" s="84">
        <v>28</v>
      </c>
      <c r="AS17" s="84">
        <v>2417</v>
      </c>
      <c r="AT17" s="84">
        <v>34</v>
      </c>
      <c r="AU17" s="84">
        <v>1274</v>
      </c>
      <c r="AV17" s="84">
        <v>27</v>
      </c>
      <c r="AW17" s="84">
        <v>1009</v>
      </c>
      <c r="AX17" s="84">
        <v>31</v>
      </c>
      <c r="AY17" s="85">
        <v>969</v>
      </c>
      <c r="AZ17" s="85">
        <v>136</v>
      </c>
      <c r="BB17" s="76">
        <f t="shared" si="3"/>
        <v>154154607</v>
      </c>
      <c r="BC17" s="77">
        <v>152892719</v>
      </c>
      <c r="BD17" s="77">
        <v>1048518</v>
      </c>
      <c r="BE17" s="77">
        <v>156414</v>
      </c>
      <c r="BF17" s="77">
        <v>32370</v>
      </c>
      <c r="BG17" s="77">
        <v>22209</v>
      </c>
      <c r="BH17" s="77">
        <v>232</v>
      </c>
      <c r="BI17" s="77">
        <v>1978</v>
      </c>
      <c r="BJ17" s="77">
        <v>167</v>
      </c>
      <c r="BL17" s="76">
        <f t="shared" si="4"/>
        <v>154154607</v>
      </c>
      <c r="BM17" s="77">
        <f t="shared" si="5"/>
        <v>152892719</v>
      </c>
      <c r="BN17" s="77">
        <f t="shared" si="1"/>
        <v>1048518</v>
      </c>
      <c r="BO17" s="77">
        <f t="shared" si="1"/>
        <v>156414</v>
      </c>
      <c r="BP17" s="77">
        <f t="shared" si="1"/>
        <v>32370</v>
      </c>
      <c r="BQ17" s="77">
        <f t="shared" si="1"/>
        <v>22209</v>
      </c>
      <c r="BR17" s="77">
        <f t="shared" si="1"/>
        <v>232</v>
      </c>
      <c r="BS17" s="77">
        <f t="shared" si="1"/>
        <v>1978</v>
      </c>
      <c r="BT17" s="77">
        <f t="shared" si="1"/>
        <v>167</v>
      </c>
    </row>
    <row r="18" spans="1:72" s="70" customFormat="1" ht="15">
      <c r="A18" s="75">
        <v>41912</v>
      </c>
      <c r="B18" s="76">
        <f t="shared" si="0"/>
        <v>155988842</v>
      </c>
      <c r="C18" s="77">
        <v>3233</v>
      </c>
      <c r="D18" s="77">
        <v>338</v>
      </c>
      <c r="E18" s="77">
        <v>3133537</v>
      </c>
      <c r="F18" s="77">
        <v>160512</v>
      </c>
      <c r="G18" s="77">
        <v>2758646</v>
      </c>
      <c r="H18" s="77">
        <v>263806</v>
      </c>
      <c r="I18" s="77">
        <v>142</v>
      </c>
      <c r="J18" s="78">
        <v>0</v>
      </c>
      <c r="K18" s="77">
        <v>148987782</v>
      </c>
      <c r="L18" s="77">
        <v>656047</v>
      </c>
      <c r="M18" s="77">
        <v>357</v>
      </c>
      <c r="N18" s="79">
        <v>0</v>
      </c>
      <c r="O18" s="77">
        <v>7483</v>
      </c>
      <c r="P18" s="77">
        <v>19</v>
      </c>
      <c r="Q18" s="77">
        <v>9235</v>
      </c>
      <c r="R18" s="77">
        <v>388</v>
      </c>
      <c r="S18" s="80">
        <v>24</v>
      </c>
      <c r="T18" s="77">
        <v>0</v>
      </c>
      <c r="U18" s="77">
        <v>7283</v>
      </c>
      <c r="V18" s="77">
        <v>10</v>
      </c>
      <c r="W18" s="81"/>
      <c r="X18" s="76">
        <f t="shared" si="2"/>
        <v>155988842</v>
      </c>
      <c r="Y18" s="77">
        <v>151714892</v>
      </c>
      <c r="Z18" s="77">
        <v>773592</v>
      </c>
      <c r="AA18" s="77">
        <v>1456916</v>
      </c>
      <c r="AB18" s="77">
        <v>107751</v>
      </c>
      <c r="AC18" s="77">
        <v>951031</v>
      </c>
      <c r="AD18" s="77">
        <v>92065</v>
      </c>
      <c r="AE18" s="77">
        <v>399370</v>
      </c>
      <c r="AF18" s="77">
        <v>46368</v>
      </c>
      <c r="AG18" s="77">
        <v>199770</v>
      </c>
      <c r="AH18" s="77">
        <v>28765</v>
      </c>
      <c r="AI18" s="77">
        <v>104220</v>
      </c>
      <c r="AJ18" s="77">
        <v>17358</v>
      </c>
      <c r="AK18" s="77">
        <v>57141</v>
      </c>
      <c r="AL18" s="77">
        <v>14804</v>
      </c>
      <c r="AM18" s="84">
        <v>12302</v>
      </c>
      <c r="AN18" s="84">
        <v>125</v>
      </c>
      <c r="AO18" s="84">
        <v>2738</v>
      </c>
      <c r="AP18" s="84">
        <v>29</v>
      </c>
      <c r="AQ18" s="84">
        <v>3365</v>
      </c>
      <c r="AR18" s="84">
        <v>32</v>
      </c>
      <c r="AS18" s="84">
        <v>2530</v>
      </c>
      <c r="AT18" s="84">
        <v>30</v>
      </c>
      <c r="AU18" s="84">
        <v>1322</v>
      </c>
      <c r="AV18" s="84">
        <v>26</v>
      </c>
      <c r="AW18" s="84">
        <v>1006</v>
      </c>
      <c r="AX18" s="84">
        <v>33</v>
      </c>
      <c r="AY18" s="85">
        <v>1119</v>
      </c>
      <c r="AZ18" s="85">
        <v>142</v>
      </c>
      <c r="BB18" s="76">
        <f t="shared" si="3"/>
        <v>155988842</v>
      </c>
      <c r="BC18" s="77">
        <v>154721979</v>
      </c>
      <c r="BD18" s="77">
        <v>1048541</v>
      </c>
      <c r="BE18" s="77">
        <v>161361</v>
      </c>
      <c r="BF18" s="77">
        <v>32162</v>
      </c>
      <c r="BG18" s="77">
        <v>22257</v>
      </c>
      <c r="BH18" s="77">
        <v>242</v>
      </c>
      <c r="BI18" s="77">
        <v>2125</v>
      </c>
      <c r="BJ18" s="77">
        <v>175</v>
      </c>
      <c r="BL18" s="76">
        <f t="shared" si="4"/>
        <v>155988842</v>
      </c>
      <c r="BM18" s="77">
        <f t="shared" si="5"/>
        <v>154721979</v>
      </c>
      <c r="BN18" s="77">
        <f t="shared" si="1"/>
        <v>1048541</v>
      </c>
      <c r="BO18" s="77">
        <f t="shared" si="1"/>
        <v>161361</v>
      </c>
      <c r="BP18" s="77">
        <f t="shared" si="1"/>
        <v>32162</v>
      </c>
      <c r="BQ18" s="77">
        <f t="shared" si="1"/>
        <v>22257</v>
      </c>
      <c r="BR18" s="77">
        <f t="shared" si="1"/>
        <v>242</v>
      </c>
      <c r="BS18" s="77">
        <f t="shared" si="1"/>
        <v>2125</v>
      </c>
      <c r="BT18" s="77">
        <f t="shared" si="1"/>
        <v>175</v>
      </c>
    </row>
    <row r="19" spans="1:72" s="70" customFormat="1" ht="15">
      <c r="A19" s="75">
        <v>41943</v>
      </c>
      <c r="B19" s="76">
        <f t="shared" si="0"/>
        <v>157844206</v>
      </c>
      <c r="C19" s="77">
        <v>2965</v>
      </c>
      <c r="D19" s="77">
        <v>336</v>
      </c>
      <c r="E19" s="77">
        <v>3158452</v>
      </c>
      <c r="F19" s="77">
        <v>159582</v>
      </c>
      <c r="G19" s="77">
        <v>2788165</v>
      </c>
      <c r="H19" s="77">
        <v>264205</v>
      </c>
      <c r="I19" s="77">
        <v>148</v>
      </c>
      <c r="J19" s="78">
        <v>0</v>
      </c>
      <c r="K19" s="77">
        <v>150786740</v>
      </c>
      <c r="L19" s="77">
        <v>657388</v>
      </c>
      <c r="M19" s="77">
        <v>397</v>
      </c>
      <c r="N19" s="79">
        <v>0</v>
      </c>
      <c r="O19" s="77">
        <v>7797</v>
      </c>
      <c r="P19" s="77">
        <v>17</v>
      </c>
      <c r="Q19" s="77">
        <v>10117</v>
      </c>
      <c r="R19" s="77">
        <v>387</v>
      </c>
      <c r="S19" s="80">
        <v>36</v>
      </c>
      <c r="T19" s="77">
        <v>0</v>
      </c>
      <c r="U19" s="77">
        <v>7464</v>
      </c>
      <c r="V19" s="77">
        <v>10</v>
      </c>
      <c r="W19" s="81"/>
      <c r="X19" s="76">
        <f t="shared" si="2"/>
        <v>157844206</v>
      </c>
      <c r="Y19" s="77">
        <v>153558073</v>
      </c>
      <c r="Z19" s="77">
        <v>777195</v>
      </c>
      <c r="AA19" s="77">
        <v>1462172</v>
      </c>
      <c r="AB19" s="77">
        <v>107055</v>
      </c>
      <c r="AC19" s="77">
        <v>956269</v>
      </c>
      <c r="AD19" s="77">
        <v>90828</v>
      </c>
      <c r="AE19" s="77">
        <v>397171</v>
      </c>
      <c r="AF19" s="77">
        <v>45692</v>
      </c>
      <c r="AG19" s="77">
        <v>198754</v>
      </c>
      <c r="AH19" s="77">
        <v>28481</v>
      </c>
      <c r="AI19" s="77">
        <v>106305</v>
      </c>
      <c r="AJ19" s="77">
        <v>17323</v>
      </c>
      <c r="AK19" s="77">
        <v>57726</v>
      </c>
      <c r="AL19" s="77">
        <v>14937</v>
      </c>
      <c r="AM19" s="84">
        <v>13107</v>
      </c>
      <c r="AN19" s="84">
        <v>121</v>
      </c>
      <c r="AO19" s="84">
        <v>2745</v>
      </c>
      <c r="AP19" s="84">
        <v>27</v>
      </c>
      <c r="AQ19" s="84">
        <v>3570</v>
      </c>
      <c r="AR19" s="84">
        <v>35</v>
      </c>
      <c r="AS19" s="84">
        <v>2709</v>
      </c>
      <c r="AT19" s="84">
        <v>27</v>
      </c>
      <c r="AU19" s="84">
        <v>1426</v>
      </c>
      <c r="AV19" s="84">
        <v>31</v>
      </c>
      <c r="AW19" s="84">
        <v>1098</v>
      </c>
      <c r="AX19" s="84">
        <v>38</v>
      </c>
      <c r="AY19" s="85">
        <v>1156</v>
      </c>
      <c r="AZ19" s="85">
        <v>135</v>
      </c>
      <c r="BB19" s="76">
        <f t="shared" si="3"/>
        <v>157844206</v>
      </c>
      <c r="BC19" s="77">
        <v>156572439</v>
      </c>
      <c r="BD19" s="77">
        <v>1049251</v>
      </c>
      <c r="BE19" s="77">
        <v>164031</v>
      </c>
      <c r="BF19" s="77">
        <v>32260</v>
      </c>
      <c r="BG19" s="77">
        <v>23557</v>
      </c>
      <c r="BH19" s="77">
        <v>241</v>
      </c>
      <c r="BI19" s="77">
        <v>2254</v>
      </c>
      <c r="BJ19" s="77">
        <v>173</v>
      </c>
      <c r="BL19" s="76">
        <f t="shared" si="4"/>
        <v>157844206</v>
      </c>
      <c r="BM19" s="77">
        <f t="shared" si="5"/>
        <v>156572439</v>
      </c>
      <c r="BN19" s="77">
        <f t="shared" si="1"/>
        <v>1049251</v>
      </c>
      <c r="BO19" s="77">
        <f t="shared" si="1"/>
        <v>164031</v>
      </c>
      <c r="BP19" s="77">
        <f t="shared" si="1"/>
        <v>32260</v>
      </c>
      <c r="BQ19" s="77">
        <f t="shared" si="1"/>
        <v>23557</v>
      </c>
      <c r="BR19" s="77">
        <f t="shared" si="1"/>
        <v>241</v>
      </c>
      <c r="BS19" s="77">
        <f t="shared" si="1"/>
        <v>2254</v>
      </c>
      <c r="BT19" s="77">
        <f t="shared" si="1"/>
        <v>173</v>
      </c>
    </row>
    <row r="20" spans="1:72" s="70" customFormat="1" ht="15">
      <c r="A20" s="75">
        <v>41973</v>
      </c>
      <c r="B20" s="76">
        <f t="shared" si="0"/>
        <v>159287812</v>
      </c>
      <c r="C20" s="77">
        <v>2984</v>
      </c>
      <c r="D20" s="77">
        <v>370</v>
      </c>
      <c r="E20" s="77">
        <v>3195315</v>
      </c>
      <c r="F20" s="77">
        <v>160405</v>
      </c>
      <c r="G20" s="77">
        <v>2801491</v>
      </c>
      <c r="H20" s="77">
        <v>264825</v>
      </c>
      <c r="I20" s="77">
        <v>136</v>
      </c>
      <c r="J20" s="78">
        <v>0</v>
      </c>
      <c r="K20" s="77">
        <v>152176487</v>
      </c>
      <c r="L20" s="77">
        <v>659397</v>
      </c>
      <c r="M20" s="77">
        <v>356</v>
      </c>
      <c r="N20" s="79">
        <v>0</v>
      </c>
      <c r="O20" s="77">
        <v>7991</v>
      </c>
      <c r="P20" s="77">
        <v>18</v>
      </c>
      <c r="Q20" s="77">
        <v>10167</v>
      </c>
      <c r="R20" s="77">
        <v>355</v>
      </c>
      <c r="S20" s="80">
        <v>31</v>
      </c>
      <c r="T20" s="77">
        <v>0</v>
      </c>
      <c r="U20" s="77">
        <v>7474</v>
      </c>
      <c r="V20" s="77">
        <v>10</v>
      </c>
      <c r="W20" s="81"/>
      <c r="X20" s="76">
        <f t="shared" si="2"/>
        <v>159287812</v>
      </c>
      <c r="Y20" s="77">
        <v>154967498</v>
      </c>
      <c r="Z20" s="77">
        <v>777901</v>
      </c>
      <c r="AA20" s="77">
        <v>1470153</v>
      </c>
      <c r="AB20" s="77">
        <v>107621</v>
      </c>
      <c r="AC20" s="77">
        <v>965735</v>
      </c>
      <c r="AD20" s="77">
        <v>91807</v>
      </c>
      <c r="AE20" s="77">
        <v>401087</v>
      </c>
      <c r="AF20" s="77">
        <v>46088</v>
      </c>
      <c r="AG20" s="77">
        <v>202250</v>
      </c>
      <c r="AH20" s="77">
        <v>28911</v>
      </c>
      <c r="AI20" s="77">
        <v>110650</v>
      </c>
      <c r="AJ20" s="77">
        <v>17568</v>
      </c>
      <c r="AK20" s="77">
        <v>59040</v>
      </c>
      <c r="AL20" s="77">
        <v>15101</v>
      </c>
      <c r="AM20" s="84">
        <v>13072</v>
      </c>
      <c r="AN20" s="84">
        <v>103</v>
      </c>
      <c r="AO20" s="84">
        <v>2734</v>
      </c>
      <c r="AP20" s="84">
        <v>24</v>
      </c>
      <c r="AQ20" s="84">
        <v>3698</v>
      </c>
      <c r="AR20" s="84">
        <v>33</v>
      </c>
      <c r="AS20" s="84">
        <v>2759</v>
      </c>
      <c r="AT20" s="84">
        <v>29</v>
      </c>
      <c r="AU20" s="84">
        <v>1448</v>
      </c>
      <c r="AV20" s="84">
        <v>21</v>
      </c>
      <c r="AW20" s="84">
        <v>1128</v>
      </c>
      <c r="AX20" s="84">
        <v>40</v>
      </c>
      <c r="AY20" s="85">
        <v>1180</v>
      </c>
      <c r="AZ20" s="85">
        <v>133</v>
      </c>
      <c r="BB20" s="76">
        <f t="shared" si="3"/>
        <v>159287812</v>
      </c>
      <c r="BC20" s="77">
        <v>158006723</v>
      </c>
      <c r="BD20" s="77">
        <v>1052328</v>
      </c>
      <c r="BE20" s="77">
        <v>169690</v>
      </c>
      <c r="BF20" s="77">
        <v>32669</v>
      </c>
      <c r="BG20" s="77">
        <v>23711</v>
      </c>
      <c r="BH20" s="77">
        <v>210</v>
      </c>
      <c r="BI20" s="77">
        <v>2308</v>
      </c>
      <c r="BJ20" s="77">
        <v>173</v>
      </c>
      <c r="BL20" s="76">
        <f t="shared" si="4"/>
        <v>159287812</v>
      </c>
      <c r="BM20" s="77">
        <f t="shared" si="5"/>
        <v>158006723</v>
      </c>
      <c r="BN20" s="77">
        <f t="shared" si="5"/>
        <v>1052328</v>
      </c>
      <c r="BO20" s="77">
        <f t="shared" si="5"/>
        <v>169690</v>
      </c>
      <c r="BP20" s="77">
        <f t="shared" si="5"/>
        <v>32669</v>
      </c>
      <c r="BQ20" s="77">
        <f t="shared" si="5"/>
        <v>23711</v>
      </c>
      <c r="BR20" s="77">
        <f t="shared" si="5"/>
        <v>210</v>
      </c>
      <c r="BS20" s="77">
        <f t="shared" si="5"/>
        <v>2308</v>
      </c>
      <c r="BT20" s="77">
        <f t="shared" si="5"/>
        <v>173</v>
      </c>
    </row>
    <row r="21" spans="1:72" s="70" customFormat="1" ht="15">
      <c r="A21" s="75">
        <v>42004</v>
      </c>
      <c r="B21" s="76">
        <f t="shared" si="0"/>
        <v>160881757</v>
      </c>
      <c r="C21" s="77">
        <v>4398</v>
      </c>
      <c r="D21" s="77">
        <v>396</v>
      </c>
      <c r="E21" s="77">
        <v>3262824</v>
      </c>
      <c r="F21" s="77">
        <v>160191</v>
      </c>
      <c r="G21" s="77">
        <v>2808209</v>
      </c>
      <c r="H21" s="77">
        <v>264543</v>
      </c>
      <c r="I21" s="77">
        <v>241</v>
      </c>
      <c r="J21" s="78">
        <v>0</v>
      </c>
      <c r="K21" s="77">
        <v>153698264</v>
      </c>
      <c r="L21" s="77">
        <v>656193</v>
      </c>
      <c r="M21" s="77">
        <v>211</v>
      </c>
      <c r="N21" s="79">
        <v>0</v>
      </c>
      <c r="O21" s="77">
        <v>8286</v>
      </c>
      <c r="P21" s="77">
        <v>18</v>
      </c>
      <c r="Q21" s="77">
        <v>10193</v>
      </c>
      <c r="R21" s="77">
        <v>380</v>
      </c>
      <c r="S21" s="80">
        <v>28</v>
      </c>
      <c r="T21" s="77">
        <v>0</v>
      </c>
      <c r="U21" s="77">
        <v>7372</v>
      </c>
      <c r="V21" s="77">
        <v>10</v>
      </c>
      <c r="W21" s="81"/>
      <c r="X21" s="76">
        <f t="shared" si="2"/>
        <v>160881757</v>
      </c>
      <c r="Y21" s="77">
        <v>156412091</v>
      </c>
      <c r="Z21" s="77">
        <v>774278</v>
      </c>
      <c r="AA21" s="77">
        <v>1537412</v>
      </c>
      <c r="AB21" s="77">
        <v>107167</v>
      </c>
      <c r="AC21" s="77">
        <v>1009447</v>
      </c>
      <c r="AD21" s="77">
        <v>91291</v>
      </c>
      <c r="AE21" s="77">
        <v>422463</v>
      </c>
      <c r="AF21" s="77">
        <v>46566</v>
      </c>
      <c r="AG21" s="77">
        <v>210348</v>
      </c>
      <c r="AH21" s="77">
        <v>28786</v>
      </c>
      <c r="AI21" s="77">
        <v>120517</v>
      </c>
      <c r="AJ21" s="77">
        <v>17667</v>
      </c>
      <c r="AK21" s="77">
        <v>61658</v>
      </c>
      <c r="AL21" s="77">
        <v>15568</v>
      </c>
      <c r="AM21" s="84">
        <v>12802</v>
      </c>
      <c r="AN21" s="84">
        <v>120</v>
      </c>
      <c r="AO21" s="84">
        <v>2815</v>
      </c>
      <c r="AP21" s="84">
        <v>32</v>
      </c>
      <c r="AQ21" s="84">
        <v>3704</v>
      </c>
      <c r="AR21" s="84">
        <v>37</v>
      </c>
      <c r="AS21" s="84">
        <v>2825</v>
      </c>
      <c r="AT21" s="84">
        <v>24</v>
      </c>
      <c r="AU21" s="84">
        <v>1628</v>
      </c>
      <c r="AV21" s="84">
        <v>24</v>
      </c>
      <c r="AW21" s="84">
        <v>1268</v>
      </c>
      <c r="AX21" s="84">
        <v>42</v>
      </c>
      <c r="AY21" s="85">
        <v>1048</v>
      </c>
      <c r="AZ21" s="85">
        <v>129</v>
      </c>
      <c r="BB21" s="76">
        <f t="shared" si="3"/>
        <v>160881757</v>
      </c>
      <c r="BC21" s="77">
        <v>159591761</v>
      </c>
      <c r="BD21" s="77">
        <v>1048088</v>
      </c>
      <c r="BE21" s="77">
        <v>182175</v>
      </c>
      <c r="BF21" s="77">
        <v>33235</v>
      </c>
      <c r="BG21" s="77">
        <v>23774</v>
      </c>
      <c r="BH21" s="77">
        <v>237</v>
      </c>
      <c r="BI21" s="77">
        <v>2316</v>
      </c>
      <c r="BJ21" s="77">
        <v>171</v>
      </c>
      <c r="BL21" s="76">
        <f t="shared" si="4"/>
        <v>160881757</v>
      </c>
      <c r="BM21" s="77">
        <f t="shared" si="5"/>
        <v>159591761</v>
      </c>
      <c r="BN21" s="77">
        <f t="shared" si="5"/>
        <v>1048088</v>
      </c>
      <c r="BO21" s="77">
        <f t="shared" si="5"/>
        <v>182175</v>
      </c>
      <c r="BP21" s="77">
        <f t="shared" si="5"/>
        <v>33235</v>
      </c>
      <c r="BQ21" s="77">
        <f t="shared" si="5"/>
        <v>23774</v>
      </c>
      <c r="BR21" s="77">
        <f t="shared" si="5"/>
        <v>237</v>
      </c>
      <c r="BS21" s="77">
        <f t="shared" si="5"/>
        <v>2316</v>
      </c>
      <c r="BT21" s="77">
        <f t="shared" si="5"/>
        <v>171</v>
      </c>
    </row>
    <row r="22" spans="1:72" s="70" customFormat="1" ht="15">
      <c r="A22" s="75">
        <v>42035</v>
      </c>
      <c r="B22" s="76">
        <f t="shared" si="0"/>
        <v>161428538</v>
      </c>
      <c r="C22" s="77">
        <v>3272</v>
      </c>
      <c r="D22" s="77">
        <v>641</v>
      </c>
      <c r="E22" s="77">
        <v>3412414</v>
      </c>
      <c r="F22" s="77">
        <v>171946</v>
      </c>
      <c r="G22" s="77">
        <v>2685538</v>
      </c>
      <c r="H22" s="77">
        <v>263823</v>
      </c>
      <c r="I22" s="77">
        <v>280</v>
      </c>
      <c r="J22" s="78">
        <v>0</v>
      </c>
      <c r="K22" s="77">
        <v>154207830</v>
      </c>
      <c r="L22" s="77">
        <v>655672</v>
      </c>
      <c r="M22" s="77">
        <v>321</v>
      </c>
      <c r="N22" s="79">
        <v>0</v>
      </c>
      <c r="O22" s="77">
        <v>8729</v>
      </c>
      <c r="P22" s="77">
        <v>17</v>
      </c>
      <c r="Q22" s="77">
        <v>10247</v>
      </c>
      <c r="R22" s="77">
        <v>367</v>
      </c>
      <c r="S22" s="80">
        <v>37</v>
      </c>
      <c r="T22" s="77">
        <v>0</v>
      </c>
      <c r="U22" s="77">
        <v>7394</v>
      </c>
      <c r="V22" s="77">
        <v>10</v>
      </c>
      <c r="W22" s="81"/>
      <c r="X22" s="76">
        <f t="shared" si="2"/>
        <v>161428538</v>
      </c>
      <c r="Y22" s="77">
        <v>156982979</v>
      </c>
      <c r="Z22" s="77">
        <v>769966</v>
      </c>
      <c r="AA22" s="77">
        <v>1512374</v>
      </c>
      <c r="AB22" s="77">
        <v>109158</v>
      </c>
      <c r="AC22" s="77">
        <v>996279</v>
      </c>
      <c r="AD22" s="77">
        <v>93885</v>
      </c>
      <c r="AE22" s="77">
        <v>421350</v>
      </c>
      <c r="AF22" s="77">
        <v>49791</v>
      </c>
      <c r="AG22" s="77">
        <v>208193</v>
      </c>
      <c r="AH22" s="77">
        <v>31592</v>
      </c>
      <c r="AI22" s="77">
        <v>122016</v>
      </c>
      <c r="AJ22" s="77">
        <v>18847</v>
      </c>
      <c r="AK22" s="77">
        <v>66143</v>
      </c>
      <c r="AL22" s="77">
        <v>18843</v>
      </c>
      <c r="AM22" s="84">
        <v>12890</v>
      </c>
      <c r="AN22" s="84">
        <v>109</v>
      </c>
      <c r="AO22" s="84">
        <v>2877</v>
      </c>
      <c r="AP22" s="84">
        <v>22</v>
      </c>
      <c r="AQ22" s="84">
        <v>3791</v>
      </c>
      <c r="AR22" s="84">
        <v>37</v>
      </c>
      <c r="AS22" s="84">
        <v>3068</v>
      </c>
      <c r="AT22" s="84">
        <v>21</v>
      </c>
      <c r="AU22" s="84">
        <v>1697</v>
      </c>
      <c r="AV22" s="84">
        <v>26</v>
      </c>
      <c r="AW22" s="84">
        <v>1302</v>
      </c>
      <c r="AX22" s="84">
        <v>41</v>
      </c>
      <c r="AY22" s="85">
        <v>1103</v>
      </c>
      <c r="AZ22" s="85">
        <v>138</v>
      </c>
      <c r="BB22" s="76">
        <f t="shared" si="3"/>
        <v>161428538</v>
      </c>
      <c r="BC22" s="77">
        <v>160121175</v>
      </c>
      <c r="BD22" s="77">
        <v>1054392</v>
      </c>
      <c r="BE22" s="77">
        <v>188159</v>
      </c>
      <c r="BF22" s="77">
        <v>37690</v>
      </c>
      <c r="BG22" s="77">
        <v>24323</v>
      </c>
      <c r="BH22" s="77">
        <v>215</v>
      </c>
      <c r="BI22" s="77">
        <v>2405</v>
      </c>
      <c r="BJ22" s="77">
        <v>179</v>
      </c>
      <c r="BL22" s="76">
        <f t="shared" si="4"/>
        <v>161428538</v>
      </c>
      <c r="BM22" s="77">
        <f t="shared" si="5"/>
        <v>160121175</v>
      </c>
      <c r="BN22" s="77">
        <f t="shared" si="5"/>
        <v>1054392</v>
      </c>
      <c r="BO22" s="77">
        <f t="shared" si="5"/>
        <v>188159</v>
      </c>
      <c r="BP22" s="77">
        <f t="shared" si="5"/>
        <v>37690</v>
      </c>
      <c r="BQ22" s="77">
        <f t="shared" si="5"/>
        <v>24323</v>
      </c>
      <c r="BR22" s="77">
        <f t="shared" si="5"/>
        <v>215</v>
      </c>
      <c r="BS22" s="77">
        <f t="shared" si="5"/>
        <v>2405</v>
      </c>
      <c r="BT22" s="77">
        <f t="shared" si="5"/>
        <v>179</v>
      </c>
    </row>
    <row r="23" spans="1:72" s="70" customFormat="1" ht="15">
      <c r="A23" s="75">
        <v>42063</v>
      </c>
      <c r="B23" s="76">
        <f t="shared" si="0"/>
        <v>162168106</v>
      </c>
      <c r="C23" s="77">
        <v>4289</v>
      </c>
      <c r="D23" s="77">
        <v>494</v>
      </c>
      <c r="E23" s="77">
        <v>3361475</v>
      </c>
      <c r="F23" s="77">
        <v>171214</v>
      </c>
      <c r="G23" s="77">
        <v>2673556</v>
      </c>
      <c r="H23" s="77">
        <v>263385</v>
      </c>
      <c r="I23" s="77">
        <v>271</v>
      </c>
      <c r="J23" s="78">
        <v>0</v>
      </c>
      <c r="K23" s="77">
        <v>155009925</v>
      </c>
      <c r="L23" s="77">
        <v>656531</v>
      </c>
      <c r="M23" s="77">
        <v>320</v>
      </c>
      <c r="N23" s="79">
        <v>0</v>
      </c>
      <c r="O23" s="77">
        <v>9069</v>
      </c>
      <c r="P23" s="77">
        <v>216</v>
      </c>
      <c r="Q23" s="77">
        <v>10147</v>
      </c>
      <c r="R23" s="77">
        <v>371</v>
      </c>
      <c r="S23" s="80">
        <v>50</v>
      </c>
      <c r="T23" s="77">
        <v>0</v>
      </c>
      <c r="U23" s="77">
        <v>6783</v>
      </c>
      <c r="V23" s="77">
        <v>10</v>
      </c>
      <c r="W23" s="81"/>
      <c r="X23" s="76">
        <f t="shared" si="2"/>
        <v>162168106</v>
      </c>
      <c r="Y23" s="77">
        <v>157726273</v>
      </c>
      <c r="Z23" s="77">
        <v>770749</v>
      </c>
      <c r="AA23" s="77">
        <v>1512522</v>
      </c>
      <c r="AB23" s="77">
        <v>108780</v>
      </c>
      <c r="AC23" s="77">
        <v>993419</v>
      </c>
      <c r="AD23" s="77">
        <v>93897</v>
      </c>
      <c r="AE23" s="77">
        <v>421092</v>
      </c>
      <c r="AF23" s="77">
        <v>49163</v>
      </c>
      <c r="AG23" s="77">
        <v>207903</v>
      </c>
      <c r="AH23" s="77">
        <v>31744</v>
      </c>
      <c r="AI23" s="77">
        <v>122566</v>
      </c>
      <c r="AJ23" s="77">
        <v>18745</v>
      </c>
      <c r="AK23" s="77">
        <v>65741</v>
      </c>
      <c r="AL23" s="77">
        <v>18546</v>
      </c>
      <c r="AM23" s="84">
        <v>12241</v>
      </c>
      <c r="AN23" s="84">
        <v>103</v>
      </c>
      <c r="AO23" s="84">
        <v>2871</v>
      </c>
      <c r="AP23" s="84">
        <v>21</v>
      </c>
      <c r="AQ23" s="84">
        <v>3844</v>
      </c>
      <c r="AR23" s="84">
        <v>39</v>
      </c>
      <c r="AS23" s="84">
        <v>3085</v>
      </c>
      <c r="AT23" s="84">
        <v>28</v>
      </c>
      <c r="AU23" s="84">
        <v>1620</v>
      </c>
      <c r="AV23" s="84">
        <v>21</v>
      </c>
      <c r="AW23" s="84">
        <v>1276</v>
      </c>
      <c r="AX23" s="84">
        <v>51</v>
      </c>
      <c r="AY23" s="85">
        <v>1432</v>
      </c>
      <c r="AZ23" s="85">
        <v>334</v>
      </c>
      <c r="BB23" s="76">
        <f t="shared" si="3"/>
        <v>162168106</v>
      </c>
      <c r="BC23" s="77">
        <v>160861209</v>
      </c>
      <c r="BD23" s="77">
        <v>1054333</v>
      </c>
      <c r="BE23" s="77">
        <v>188307</v>
      </c>
      <c r="BF23" s="77">
        <v>37291</v>
      </c>
      <c r="BG23" s="77">
        <v>23661</v>
      </c>
      <c r="BH23" s="77">
        <v>212</v>
      </c>
      <c r="BI23" s="77">
        <v>2708</v>
      </c>
      <c r="BJ23" s="77">
        <v>385</v>
      </c>
      <c r="BL23" s="76">
        <f t="shared" si="4"/>
        <v>162168106</v>
      </c>
      <c r="BM23" s="77">
        <f t="shared" si="5"/>
        <v>160861209</v>
      </c>
      <c r="BN23" s="77">
        <f t="shared" si="5"/>
        <v>1054333</v>
      </c>
      <c r="BO23" s="77">
        <f t="shared" si="5"/>
        <v>188307</v>
      </c>
      <c r="BP23" s="77">
        <f t="shared" si="5"/>
        <v>37291</v>
      </c>
      <c r="BQ23" s="77">
        <f t="shared" si="5"/>
        <v>23661</v>
      </c>
      <c r="BR23" s="77">
        <f t="shared" si="5"/>
        <v>212</v>
      </c>
      <c r="BS23" s="77">
        <f t="shared" si="5"/>
        <v>2708</v>
      </c>
      <c r="BT23" s="77">
        <f t="shared" si="5"/>
        <v>385</v>
      </c>
    </row>
    <row r="24" spans="1:72" s="70" customFormat="1" ht="15">
      <c r="A24" s="75">
        <v>42094</v>
      </c>
      <c r="B24" s="76">
        <f t="shared" si="0"/>
        <v>163591483</v>
      </c>
      <c r="C24" s="77">
        <v>3471</v>
      </c>
      <c r="D24" s="77">
        <v>458</v>
      </c>
      <c r="E24" s="77">
        <v>3367377</v>
      </c>
      <c r="F24" s="77">
        <v>160801</v>
      </c>
      <c r="G24" s="77">
        <v>2686305</v>
      </c>
      <c r="H24" s="77">
        <v>263385</v>
      </c>
      <c r="I24" s="77">
        <v>182</v>
      </c>
      <c r="J24" s="78">
        <v>0</v>
      </c>
      <c r="K24" s="77">
        <v>156423548</v>
      </c>
      <c r="L24" s="77">
        <v>659588</v>
      </c>
      <c r="M24" s="77">
        <v>346</v>
      </c>
      <c r="N24" s="79">
        <v>0</v>
      </c>
      <c r="O24" s="77">
        <v>8678</v>
      </c>
      <c r="P24" s="77">
        <v>23</v>
      </c>
      <c r="Q24" s="77">
        <v>10129</v>
      </c>
      <c r="R24" s="77">
        <v>376</v>
      </c>
      <c r="S24" s="80">
        <v>44</v>
      </c>
      <c r="T24" s="77">
        <v>0</v>
      </c>
      <c r="U24" s="77">
        <v>6762</v>
      </c>
      <c r="V24" s="77">
        <v>10</v>
      </c>
      <c r="W24" s="81"/>
      <c r="X24" s="76">
        <f t="shared" si="2"/>
        <v>163591483</v>
      </c>
      <c r="Y24" s="77">
        <v>159191163</v>
      </c>
      <c r="Z24" s="77">
        <v>770567</v>
      </c>
      <c r="AA24" s="77">
        <v>1507808</v>
      </c>
      <c r="AB24" s="77">
        <v>107777</v>
      </c>
      <c r="AC24" s="77">
        <v>992645</v>
      </c>
      <c r="AD24" s="77">
        <v>92862</v>
      </c>
      <c r="AE24" s="77">
        <v>411847</v>
      </c>
      <c r="AF24" s="77">
        <v>48371</v>
      </c>
      <c r="AG24" s="77">
        <v>199885</v>
      </c>
      <c r="AH24" s="77">
        <v>30109</v>
      </c>
      <c r="AI24" s="77">
        <v>117764</v>
      </c>
      <c r="AJ24" s="77">
        <v>18271</v>
      </c>
      <c r="AK24" s="77">
        <v>59771</v>
      </c>
      <c r="AL24" s="77">
        <v>16275</v>
      </c>
      <c r="AM24" s="84">
        <v>12223</v>
      </c>
      <c r="AN24" s="84">
        <v>105</v>
      </c>
      <c r="AO24" s="84">
        <v>2811</v>
      </c>
      <c r="AP24" s="84">
        <v>28</v>
      </c>
      <c r="AQ24" s="84">
        <v>3862</v>
      </c>
      <c r="AR24" s="84">
        <v>39</v>
      </c>
      <c r="AS24" s="84">
        <v>3105</v>
      </c>
      <c r="AT24" s="84">
        <v>23</v>
      </c>
      <c r="AU24" s="84">
        <v>1541</v>
      </c>
      <c r="AV24" s="84">
        <v>26</v>
      </c>
      <c r="AW24" s="84">
        <v>1267</v>
      </c>
      <c r="AX24" s="84">
        <v>46</v>
      </c>
      <c r="AY24" s="85">
        <v>1150</v>
      </c>
      <c r="AZ24" s="85">
        <v>142</v>
      </c>
      <c r="BB24" s="76">
        <f t="shared" si="3"/>
        <v>163591483</v>
      </c>
      <c r="BC24" s="77">
        <v>162303348</v>
      </c>
      <c r="BD24" s="77">
        <v>1049686</v>
      </c>
      <c r="BE24" s="77">
        <v>177535</v>
      </c>
      <c r="BF24" s="77">
        <v>34546</v>
      </c>
      <c r="BG24" s="77">
        <v>23542</v>
      </c>
      <c r="BH24" s="77">
        <v>221</v>
      </c>
      <c r="BI24" s="77">
        <v>2417</v>
      </c>
      <c r="BJ24" s="77">
        <v>188</v>
      </c>
      <c r="BL24" s="76">
        <f t="shared" si="4"/>
        <v>163591483</v>
      </c>
      <c r="BM24" s="77">
        <f t="shared" si="5"/>
        <v>162303348</v>
      </c>
      <c r="BN24" s="77">
        <f t="shared" si="5"/>
        <v>1049686</v>
      </c>
      <c r="BO24" s="77">
        <f t="shared" si="5"/>
        <v>177535</v>
      </c>
      <c r="BP24" s="77">
        <f t="shared" si="5"/>
        <v>34546</v>
      </c>
      <c r="BQ24" s="77">
        <f t="shared" si="5"/>
        <v>23542</v>
      </c>
      <c r="BR24" s="77">
        <f t="shared" si="5"/>
        <v>221</v>
      </c>
      <c r="BS24" s="77">
        <f t="shared" si="5"/>
        <v>2417</v>
      </c>
      <c r="BT24" s="77">
        <f t="shared" si="5"/>
        <v>188</v>
      </c>
    </row>
    <row r="25" spans="1:72" s="70" customFormat="1" ht="15">
      <c r="A25" s="75">
        <v>42124</v>
      </c>
      <c r="B25" s="76">
        <f t="shared" si="0"/>
        <v>161703787</v>
      </c>
      <c r="C25" s="77">
        <v>3404</v>
      </c>
      <c r="D25" s="77">
        <v>446</v>
      </c>
      <c r="E25" s="77">
        <v>3388041</v>
      </c>
      <c r="F25" s="77">
        <v>161295</v>
      </c>
      <c r="G25" s="77">
        <v>2643367</v>
      </c>
      <c r="H25" s="77">
        <v>264134</v>
      </c>
      <c r="I25" s="77">
        <v>195</v>
      </c>
      <c r="J25" s="78">
        <v>0</v>
      </c>
      <c r="K25" s="77">
        <v>154555638</v>
      </c>
      <c r="L25" s="77">
        <v>661230</v>
      </c>
      <c r="M25" s="77">
        <v>382</v>
      </c>
      <c r="N25" s="79">
        <v>0</v>
      </c>
      <c r="O25" s="77">
        <v>8720</v>
      </c>
      <c r="P25" s="77">
        <v>18</v>
      </c>
      <c r="Q25" s="77">
        <v>10071</v>
      </c>
      <c r="R25" s="77">
        <v>373</v>
      </c>
      <c r="S25" s="80">
        <v>50</v>
      </c>
      <c r="T25" s="77">
        <v>0</v>
      </c>
      <c r="U25" s="77">
        <v>6413</v>
      </c>
      <c r="V25" s="77">
        <v>10</v>
      </c>
      <c r="W25" s="81"/>
      <c r="X25" s="76">
        <f t="shared" si="2"/>
        <v>161703787</v>
      </c>
      <c r="Y25" s="77">
        <v>157286842</v>
      </c>
      <c r="Z25" s="77">
        <v>770563</v>
      </c>
      <c r="AA25" s="77">
        <v>1523403</v>
      </c>
      <c r="AB25" s="77">
        <v>108326</v>
      </c>
      <c r="AC25" s="77">
        <v>998359</v>
      </c>
      <c r="AD25" s="77">
        <v>93773</v>
      </c>
      <c r="AE25" s="77">
        <v>407140</v>
      </c>
      <c r="AF25" s="77">
        <v>49028</v>
      </c>
      <c r="AG25" s="77">
        <v>199111</v>
      </c>
      <c r="AH25" s="77">
        <v>30537</v>
      </c>
      <c r="AI25" s="77">
        <v>116955</v>
      </c>
      <c r="AJ25" s="77">
        <v>18564</v>
      </c>
      <c r="AK25" s="77">
        <v>58835</v>
      </c>
      <c r="AL25" s="77">
        <v>16314</v>
      </c>
      <c r="AM25" s="84">
        <v>11894</v>
      </c>
      <c r="AN25" s="84">
        <v>105</v>
      </c>
      <c r="AO25" s="84">
        <v>2820</v>
      </c>
      <c r="AP25" s="84">
        <v>24</v>
      </c>
      <c r="AQ25" s="84">
        <v>3860</v>
      </c>
      <c r="AR25" s="84">
        <v>35</v>
      </c>
      <c r="AS25" s="84">
        <v>2987</v>
      </c>
      <c r="AT25" s="84">
        <v>32</v>
      </c>
      <c r="AU25" s="84">
        <v>1610</v>
      </c>
      <c r="AV25" s="84">
        <v>25</v>
      </c>
      <c r="AW25" s="84">
        <v>1249</v>
      </c>
      <c r="AX25" s="84">
        <v>27</v>
      </c>
      <c r="AY25" s="85">
        <v>1216</v>
      </c>
      <c r="AZ25" s="85">
        <v>153</v>
      </c>
      <c r="BB25" s="76">
        <f t="shared" si="3"/>
        <v>161703787</v>
      </c>
      <c r="BC25" s="77">
        <v>160414855</v>
      </c>
      <c r="BD25" s="77">
        <v>1052227</v>
      </c>
      <c r="BE25" s="77">
        <v>175790</v>
      </c>
      <c r="BF25" s="77">
        <v>34878</v>
      </c>
      <c r="BG25" s="77">
        <v>23171</v>
      </c>
      <c r="BH25" s="77">
        <v>221</v>
      </c>
      <c r="BI25" s="77">
        <v>2465</v>
      </c>
      <c r="BJ25" s="77">
        <v>180</v>
      </c>
      <c r="BL25" s="76">
        <f t="shared" si="4"/>
        <v>161703787</v>
      </c>
      <c r="BM25" s="77">
        <f t="shared" si="5"/>
        <v>160414855</v>
      </c>
      <c r="BN25" s="77">
        <f t="shared" si="5"/>
        <v>1052227</v>
      </c>
      <c r="BO25" s="77">
        <f t="shared" si="5"/>
        <v>175790</v>
      </c>
      <c r="BP25" s="77">
        <f t="shared" si="5"/>
        <v>34878</v>
      </c>
      <c r="BQ25" s="77">
        <f t="shared" si="5"/>
        <v>23171</v>
      </c>
      <c r="BR25" s="77">
        <f t="shared" si="5"/>
        <v>221</v>
      </c>
      <c r="BS25" s="77">
        <f t="shared" si="5"/>
        <v>2465</v>
      </c>
      <c r="BT25" s="77">
        <f t="shared" si="5"/>
        <v>180</v>
      </c>
    </row>
    <row r="26" spans="1:72" s="70" customFormat="1" ht="15">
      <c r="A26" s="75">
        <v>42155</v>
      </c>
      <c r="B26" s="76">
        <f t="shared" si="0"/>
        <v>161794457</v>
      </c>
      <c r="C26" s="77">
        <v>2992</v>
      </c>
      <c r="D26" s="77">
        <v>344</v>
      </c>
      <c r="E26" s="77">
        <v>3401204</v>
      </c>
      <c r="F26" s="77">
        <v>160652</v>
      </c>
      <c r="G26" s="77">
        <v>2661757</v>
      </c>
      <c r="H26" s="77">
        <v>264216</v>
      </c>
      <c r="I26" s="77">
        <v>189</v>
      </c>
      <c r="J26" s="78">
        <v>0</v>
      </c>
      <c r="K26" s="77">
        <v>154614724</v>
      </c>
      <c r="L26" s="77">
        <v>662486</v>
      </c>
      <c r="M26" s="77">
        <v>407</v>
      </c>
      <c r="N26" s="79">
        <v>0</v>
      </c>
      <c r="O26" s="77">
        <v>8599</v>
      </c>
      <c r="P26" s="77">
        <v>15</v>
      </c>
      <c r="Q26" s="77">
        <v>10033</v>
      </c>
      <c r="R26" s="77">
        <v>385</v>
      </c>
      <c r="S26" s="80">
        <v>92</v>
      </c>
      <c r="T26" s="77">
        <v>0</v>
      </c>
      <c r="U26" s="77">
        <v>6352</v>
      </c>
      <c r="V26" s="77">
        <v>10</v>
      </c>
      <c r="W26" s="81"/>
      <c r="X26" s="76">
        <f t="shared" si="2"/>
        <v>161794457</v>
      </c>
      <c r="Y26" s="77">
        <v>157364872</v>
      </c>
      <c r="Z26" s="77">
        <v>775139</v>
      </c>
      <c r="AA26" s="77">
        <v>1524304</v>
      </c>
      <c r="AB26" s="77">
        <v>106736</v>
      </c>
      <c r="AC26" s="77">
        <v>1004469</v>
      </c>
      <c r="AD26" s="77">
        <v>92679</v>
      </c>
      <c r="AE26" s="77">
        <v>410134</v>
      </c>
      <c r="AF26" s="77">
        <v>48263</v>
      </c>
      <c r="AG26" s="77">
        <v>200527</v>
      </c>
      <c r="AH26" s="77">
        <v>30096</v>
      </c>
      <c r="AI26" s="77">
        <v>117563</v>
      </c>
      <c r="AJ26" s="77">
        <v>18467</v>
      </c>
      <c r="AK26" s="77">
        <v>58997</v>
      </c>
      <c r="AL26" s="77">
        <v>16318</v>
      </c>
      <c r="AM26" s="84">
        <v>11575</v>
      </c>
      <c r="AN26" s="84">
        <v>112</v>
      </c>
      <c r="AO26" s="84">
        <v>3044</v>
      </c>
      <c r="AP26" s="84">
        <v>19</v>
      </c>
      <c r="AQ26" s="84">
        <v>3829</v>
      </c>
      <c r="AR26" s="84">
        <v>37</v>
      </c>
      <c r="AS26" s="84">
        <v>3005</v>
      </c>
      <c r="AT26" s="84">
        <v>30</v>
      </c>
      <c r="AU26" s="84">
        <v>1504</v>
      </c>
      <c r="AV26" s="84">
        <v>32</v>
      </c>
      <c r="AW26" s="84">
        <v>1194</v>
      </c>
      <c r="AX26" s="84">
        <v>31</v>
      </c>
      <c r="AY26" s="85">
        <v>1332</v>
      </c>
      <c r="AZ26" s="85">
        <v>149</v>
      </c>
      <c r="BB26" s="76">
        <f t="shared" si="3"/>
        <v>161794457</v>
      </c>
      <c r="BC26" s="77">
        <v>160504306</v>
      </c>
      <c r="BD26" s="77">
        <v>1052913</v>
      </c>
      <c r="BE26" s="77">
        <v>176560</v>
      </c>
      <c r="BF26" s="77">
        <v>34785</v>
      </c>
      <c r="BG26" s="77">
        <v>22957</v>
      </c>
      <c r="BH26" s="77">
        <v>230</v>
      </c>
      <c r="BI26" s="77">
        <v>2526</v>
      </c>
      <c r="BJ26" s="77">
        <v>180</v>
      </c>
      <c r="BL26" s="76">
        <f t="shared" si="4"/>
        <v>161794457</v>
      </c>
      <c r="BM26" s="77">
        <f t="shared" si="5"/>
        <v>160504306</v>
      </c>
      <c r="BN26" s="77">
        <f t="shared" si="5"/>
        <v>1052913</v>
      </c>
      <c r="BO26" s="77">
        <f t="shared" si="5"/>
        <v>176560</v>
      </c>
      <c r="BP26" s="77">
        <f t="shared" si="5"/>
        <v>34785</v>
      </c>
      <c r="BQ26" s="77">
        <f t="shared" si="5"/>
        <v>22957</v>
      </c>
      <c r="BR26" s="77">
        <f t="shared" si="5"/>
        <v>230</v>
      </c>
      <c r="BS26" s="77">
        <f t="shared" si="5"/>
        <v>2526</v>
      </c>
      <c r="BT26" s="77">
        <f t="shared" si="5"/>
        <v>180</v>
      </c>
    </row>
    <row r="27" spans="1:72" s="70" customFormat="1" ht="15">
      <c r="A27" s="75">
        <v>42185</v>
      </c>
      <c r="B27" s="76">
        <f t="shared" si="0"/>
        <v>163120385</v>
      </c>
      <c r="C27" s="77">
        <v>2804</v>
      </c>
      <c r="D27" s="77">
        <v>392</v>
      </c>
      <c r="E27" s="77">
        <v>3390561</v>
      </c>
      <c r="F27" s="77">
        <v>159639</v>
      </c>
      <c r="G27" s="77">
        <v>2691309</v>
      </c>
      <c r="H27" s="77">
        <v>264097</v>
      </c>
      <c r="I27" s="77">
        <v>162</v>
      </c>
      <c r="J27" s="78">
        <v>0</v>
      </c>
      <c r="K27" s="77">
        <v>155921274</v>
      </c>
      <c r="L27" s="77">
        <v>664706</v>
      </c>
      <c r="M27" s="77">
        <v>359</v>
      </c>
      <c r="N27" s="79">
        <v>9</v>
      </c>
      <c r="O27" s="77">
        <v>8207</v>
      </c>
      <c r="P27" s="77">
        <v>15</v>
      </c>
      <c r="Q27" s="77">
        <v>10071</v>
      </c>
      <c r="R27" s="77">
        <v>391</v>
      </c>
      <c r="S27" s="80">
        <v>95</v>
      </c>
      <c r="T27" s="77">
        <v>0</v>
      </c>
      <c r="U27" s="77">
        <v>6284</v>
      </c>
      <c r="V27" s="77">
        <v>10</v>
      </c>
      <c r="W27" s="81"/>
      <c r="X27" s="76">
        <f t="shared" si="2"/>
        <v>163120385</v>
      </c>
      <c r="Y27" s="77">
        <v>158659189</v>
      </c>
      <c r="Z27" s="77">
        <v>775716</v>
      </c>
      <c r="AA27" s="77">
        <v>1538276</v>
      </c>
      <c r="AB27" s="77">
        <v>106106</v>
      </c>
      <c r="AC27" s="77">
        <v>1013304</v>
      </c>
      <c r="AD27" s="77">
        <v>93495</v>
      </c>
      <c r="AE27" s="77">
        <v>414019</v>
      </c>
      <c r="AF27" s="77">
        <v>48318</v>
      </c>
      <c r="AG27" s="77">
        <v>202141</v>
      </c>
      <c r="AH27" s="77">
        <v>30215</v>
      </c>
      <c r="AI27" s="77">
        <v>119226</v>
      </c>
      <c r="AJ27" s="77">
        <v>18643</v>
      </c>
      <c r="AK27" s="77">
        <v>59955</v>
      </c>
      <c r="AL27" s="77">
        <v>16341</v>
      </c>
      <c r="AM27" s="84">
        <v>11882</v>
      </c>
      <c r="AN27" s="84">
        <v>113</v>
      </c>
      <c r="AO27" s="84">
        <v>2848</v>
      </c>
      <c r="AP27" s="84">
        <v>26</v>
      </c>
      <c r="AQ27" s="84">
        <v>3707</v>
      </c>
      <c r="AR27" s="84">
        <v>33</v>
      </c>
      <c r="AS27" s="84">
        <v>2800</v>
      </c>
      <c r="AT27" s="84">
        <v>29</v>
      </c>
      <c r="AU27" s="84">
        <v>1377</v>
      </c>
      <c r="AV27" s="84">
        <v>29</v>
      </c>
      <c r="AW27" s="84">
        <v>1134</v>
      </c>
      <c r="AX27" s="84">
        <v>33</v>
      </c>
      <c r="AY27" s="85">
        <v>1268</v>
      </c>
      <c r="AZ27" s="85">
        <v>162</v>
      </c>
      <c r="BB27" s="76">
        <f t="shared" si="3"/>
        <v>163120385</v>
      </c>
      <c r="BC27" s="77">
        <v>161826929</v>
      </c>
      <c r="BD27" s="77">
        <v>1053850</v>
      </c>
      <c r="BE27" s="77">
        <v>179181</v>
      </c>
      <c r="BF27" s="77">
        <v>34984</v>
      </c>
      <c r="BG27" s="77">
        <v>22614</v>
      </c>
      <c r="BH27" s="77">
        <v>230</v>
      </c>
      <c r="BI27" s="77">
        <v>2402</v>
      </c>
      <c r="BJ27" s="77">
        <v>195</v>
      </c>
      <c r="BL27" s="76">
        <f t="shared" si="4"/>
        <v>163120385</v>
      </c>
      <c r="BM27" s="77">
        <f t="shared" si="5"/>
        <v>161826929</v>
      </c>
      <c r="BN27" s="77">
        <f t="shared" si="5"/>
        <v>1053850</v>
      </c>
      <c r="BO27" s="77">
        <f t="shared" si="5"/>
        <v>179181</v>
      </c>
      <c r="BP27" s="77">
        <f t="shared" si="5"/>
        <v>34984</v>
      </c>
      <c r="BQ27" s="77">
        <f t="shared" si="5"/>
        <v>22614</v>
      </c>
      <c r="BR27" s="77">
        <f t="shared" si="5"/>
        <v>230</v>
      </c>
      <c r="BS27" s="77">
        <f t="shared" si="5"/>
        <v>2402</v>
      </c>
      <c r="BT27" s="77">
        <f t="shared" si="5"/>
        <v>195</v>
      </c>
    </row>
    <row r="28" spans="1:72" s="70" customFormat="1" ht="15">
      <c r="A28" s="75">
        <v>42216</v>
      </c>
      <c r="B28" s="76">
        <f t="shared" si="0"/>
        <v>163802231</v>
      </c>
      <c r="C28" s="77">
        <v>2980</v>
      </c>
      <c r="D28" s="77">
        <v>428</v>
      </c>
      <c r="E28" s="77">
        <v>3467526</v>
      </c>
      <c r="F28" s="77">
        <v>160262</v>
      </c>
      <c r="G28" s="77">
        <v>2694869</v>
      </c>
      <c r="H28" s="77">
        <v>263403</v>
      </c>
      <c r="I28" s="77">
        <v>159</v>
      </c>
      <c r="J28" s="78">
        <v>0</v>
      </c>
      <c r="K28" s="77">
        <v>156522808</v>
      </c>
      <c r="L28" s="77">
        <v>664593</v>
      </c>
      <c r="M28" s="77">
        <v>355</v>
      </c>
      <c r="N28" s="79">
        <v>8</v>
      </c>
      <c r="O28" s="77">
        <v>7975</v>
      </c>
      <c r="P28" s="77">
        <v>14</v>
      </c>
      <c r="Q28" s="77">
        <v>10083</v>
      </c>
      <c r="R28" s="77">
        <v>385</v>
      </c>
      <c r="S28" s="80">
        <v>87</v>
      </c>
      <c r="T28" s="77">
        <v>0</v>
      </c>
      <c r="U28" s="77">
        <v>6286</v>
      </c>
      <c r="V28" s="77">
        <v>10</v>
      </c>
      <c r="W28" s="81"/>
      <c r="X28" s="76">
        <f t="shared" si="2"/>
        <v>163802231</v>
      </c>
      <c r="Y28" s="77">
        <v>159261677</v>
      </c>
      <c r="Z28" s="77">
        <v>772050</v>
      </c>
      <c r="AA28" s="77">
        <v>1588374</v>
      </c>
      <c r="AB28" s="77">
        <v>105681</v>
      </c>
      <c r="AC28" s="77">
        <v>1037264</v>
      </c>
      <c r="AD28" s="77">
        <v>96806</v>
      </c>
      <c r="AE28" s="77">
        <v>419537</v>
      </c>
      <c r="AF28" s="77">
        <v>48669</v>
      </c>
      <c r="AG28" s="77">
        <v>202952</v>
      </c>
      <c r="AH28" s="77">
        <v>30184</v>
      </c>
      <c r="AI28" s="77">
        <v>119312</v>
      </c>
      <c r="AJ28" s="77">
        <v>19014</v>
      </c>
      <c r="AK28" s="77">
        <v>59226</v>
      </c>
      <c r="AL28" s="77">
        <v>16282</v>
      </c>
      <c r="AM28" s="84">
        <v>11513</v>
      </c>
      <c r="AN28" s="84">
        <v>112</v>
      </c>
      <c r="AO28" s="84">
        <v>2824</v>
      </c>
      <c r="AP28" s="84">
        <v>21</v>
      </c>
      <c r="AQ28" s="84">
        <v>3642</v>
      </c>
      <c r="AR28" s="84">
        <v>40</v>
      </c>
      <c r="AS28" s="84">
        <v>2879</v>
      </c>
      <c r="AT28" s="84">
        <v>25</v>
      </c>
      <c r="AU28" s="84">
        <v>1501</v>
      </c>
      <c r="AV28" s="84">
        <v>31</v>
      </c>
      <c r="AW28" s="84">
        <v>1181</v>
      </c>
      <c r="AX28" s="84">
        <v>30</v>
      </c>
      <c r="AY28" s="85">
        <v>1246</v>
      </c>
      <c r="AZ28" s="85">
        <v>158</v>
      </c>
      <c r="BB28" s="76">
        <f t="shared" si="3"/>
        <v>163802231</v>
      </c>
      <c r="BC28" s="77">
        <v>162509804</v>
      </c>
      <c r="BD28" s="77">
        <v>1053390</v>
      </c>
      <c r="BE28" s="77">
        <v>178538</v>
      </c>
      <c r="BF28" s="77">
        <v>35296</v>
      </c>
      <c r="BG28" s="77">
        <v>22359</v>
      </c>
      <c r="BH28" s="77">
        <v>229</v>
      </c>
      <c r="BI28" s="77">
        <v>2427</v>
      </c>
      <c r="BJ28" s="77">
        <v>188</v>
      </c>
      <c r="BL28" s="76">
        <f t="shared" si="4"/>
        <v>163802231</v>
      </c>
      <c r="BM28" s="77">
        <f t="shared" si="5"/>
        <v>162509804</v>
      </c>
      <c r="BN28" s="77">
        <f t="shared" si="5"/>
        <v>1053390</v>
      </c>
      <c r="BO28" s="77">
        <f t="shared" si="5"/>
        <v>178538</v>
      </c>
      <c r="BP28" s="77">
        <f t="shared" si="5"/>
        <v>35296</v>
      </c>
      <c r="BQ28" s="77">
        <f t="shared" si="5"/>
        <v>22359</v>
      </c>
      <c r="BR28" s="77">
        <f t="shared" si="5"/>
        <v>229</v>
      </c>
      <c r="BS28" s="77">
        <f t="shared" si="5"/>
        <v>2427</v>
      </c>
      <c r="BT28" s="77">
        <f t="shared" si="5"/>
        <v>188</v>
      </c>
    </row>
    <row r="29" spans="1:72" s="70" customFormat="1" ht="15">
      <c r="A29" s="75">
        <v>42247</v>
      </c>
      <c r="B29" s="76">
        <f t="shared" si="0"/>
        <v>165008226</v>
      </c>
      <c r="C29" s="77">
        <v>6268</v>
      </c>
      <c r="D29" s="77">
        <v>1013</v>
      </c>
      <c r="E29" s="77">
        <v>3446382</v>
      </c>
      <c r="F29" s="77">
        <v>160963</v>
      </c>
      <c r="G29" s="77">
        <v>2746656</v>
      </c>
      <c r="H29" s="77">
        <v>263341</v>
      </c>
      <c r="I29" s="77">
        <v>110</v>
      </c>
      <c r="J29" s="78">
        <v>0</v>
      </c>
      <c r="K29" s="77">
        <v>157679215</v>
      </c>
      <c r="L29" s="77">
        <v>678781</v>
      </c>
      <c r="M29" s="77">
        <v>326</v>
      </c>
      <c r="N29" s="79">
        <v>2</v>
      </c>
      <c r="O29" s="77">
        <v>8130</v>
      </c>
      <c r="P29" s="77">
        <v>14</v>
      </c>
      <c r="Q29" s="77">
        <v>10301</v>
      </c>
      <c r="R29" s="77">
        <v>384</v>
      </c>
      <c r="S29" s="80">
        <v>63</v>
      </c>
      <c r="T29" s="77">
        <v>0</v>
      </c>
      <c r="U29" s="77">
        <v>6264</v>
      </c>
      <c r="V29" s="77">
        <v>13</v>
      </c>
      <c r="W29" s="81"/>
      <c r="X29" s="76">
        <f t="shared" si="2"/>
        <v>165008226</v>
      </c>
      <c r="Y29" s="77">
        <v>160458472</v>
      </c>
      <c r="Z29" s="77">
        <v>783245</v>
      </c>
      <c r="AA29" s="77">
        <v>1582723</v>
      </c>
      <c r="AB29" s="77">
        <v>106628</v>
      </c>
      <c r="AC29" s="77">
        <v>1035831</v>
      </c>
      <c r="AD29" s="77">
        <v>97432</v>
      </c>
      <c r="AE29" s="77">
        <v>415863</v>
      </c>
      <c r="AF29" s="77">
        <v>49573</v>
      </c>
      <c r="AG29" s="77">
        <v>206133</v>
      </c>
      <c r="AH29" s="77">
        <v>31220</v>
      </c>
      <c r="AI29" s="77">
        <v>119641</v>
      </c>
      <c r="AJ29" s="77">
        <v>19309</v>
      </c>
      <c r="AK29" s="77">
        <v>59968</v>
      </c>
      <c r="AL29" s="77">
        <v>16691</v>
      </c>
      <c r="AM29" s="84">
        <v>11519</v>
      </c>
      <c r="AN29" s="84">
        <v>107</v>
      </c>
      <c r="AO29" s="84">
        <v>2734</v>
      </c>
      <c r="AP29" s="84">
        <v>27</v>
      </c>
      <c r="AQ29" s="84">
        <v>3761</v>
      </c>
      <c r="AR29" s="84">
        <v>40</v>
      </c>
      <c r="AS29" s="84">
        <v>2951</v>
      </c>
      <c r="AT29" s="84">
        <v>30</v>
      </c>
      <c r="AU29" s="84">
        <v>1631</v>
      </c>
      <c r="AV29" s="84">
        <v>27</v>
      </c>
      <c r="AW29" s="84">
        <v>1279</v>
      </c>
      <c r="AX29" s="84">
        <v>33</v>
      </c>
      <c r="AY29" s="85">
        <v>1209</v>
      </c>
      <c r="AZ29" s="85">
        <v>149</v>
      </c>
      <c r="BB29" s="76">
        <f t="shared" si="3"/>
        <v>165008226</v>
      </c>
      <c r="BC29" s="77">
        <v>163699022</v>
      </c>
      <c r="BD29" s="77">
        <v>1068098</v>
      </c>
      <c r="BE29" s="77">
        <v>179609</v>
      </c>
      <c r="BF29" s="77">
        <v>36000</v>
      </c>
      <c r="BG29" s="77">
        <v>22596</v>
      </c>
      <c r="BH29" s="77">
        <v>231</v>
      </c>
      <c r="BI29" s="77">
        <v>2488</v>
      </c>
      <c r="BJ29" s="77">
        <v>182</v>
      </c>
      <c r="BL29" s="76">
        <f t="shared" si="4"/>
        <v>165008226</v>
      </c>
      <c r="BM29" s="77">
        <f t="shared" si="5"/>
        <v>163699022</v>
      </c>
      <c r="BN29" s="77">
        <f t="shared" si="5"/>
        <v>1068098</v>
      </c>
      <c r="BO29" s="77">
        <f t="shared" si="5"/>
        <v>179609</v>
      </c>
      <c r="BP29" s="77">
        <f t="shared" si="5"/>
        <v>36000</v>
      </c>
      <c r="BQ29" s="77">
        <f t="shared" si="5"/>
        <v>22596</v>
      </c>
      <c r="BR29" s="77">
        <f t="shared" si="5"/>
        <v>231</v>
      </c>
      <c r="BS29" s="77">
        <f t="shared" si="5"/>
        <v>2488</v>
      </c>
      <c r="BT29" s="77">
        <f t="shared" si="5"/>
        <v>182</v>
      </c>
    </row>
    <row r="30" spans="1:72" s="70" customFormat="1" ht="15">
      <c r="A30" s="75">
        <v>42277</v>
      </c>
      <c r="B30" s="76">
        <f t="shared" si="0"/>
        <v>167924825</v>
      </c>
      <c r="C30" s="77">
        <v>3661</v>
      </c>
      <c r="D30" s="77">
        <v>467</v>
      </c>
      <c r="E30" s="77">
        <v>3500085</v>
      </c>
      <c r="F30" s="77">
        <v>162804</v>
      </c>
      <c r="G30" s="77">
        <v>2788231</v>
      </c>
      <c r="H30" s="77">
        <v>211435</v>
      </c>
      <c r="I30" s="77">
        <v>94</v>
      </c>
      <c r="J30" s="78">
        <v>0</v>
      </c>
      <c r="K30" s="77">
        <v>160512349</v>
      </c>
      <c r="L30" s="77">
        <v>721377</v>
      </c>
      <c r="M30" s="77">
        <v>292</v>
      </c>
      <c r="N30" s="79">
        <v>0</v>
      </c>
      <c r="O30" s="77">
        <v>8106</v>
      </c>
      <c r="P30" s="77">
        <v>15</v>
      </c>
      <c r="Q30" s="77">
        <v>9396</v>
      </c>
      <c r="R30" s="77">
        <v>389</v>
      </c>
      <c r="S30" s="80">
        <v>78</v>
      </c>
      <c r="T30" s="77">
        <v>0</v>
      </c>
      <c r="U30" s="77">
        <v>6030</v>
      </c>
      <c r="V30" s="77">
        <v>16</v>
      </c>
      <c r="W30" s="81"/>
      <c r="X30" s="76">
        <f t="shared" si="2"/>
        <v>167924825</v>
      </c>
      <c r="Y30" s="77">
        <v>163353811</v>
      </c>
      <c r="Z30" s="77">
        <v>766432</v>
      </c>
      <c r="AA30" s="77">
        <v>1593553</v>
      </c>
      <c r="AB30" s="77">
        <v>109656</v>
      </c>
      <c r="AC30" s="77">
        <v>1045074</v>
      </c>
      <c r="AD30" s="77">
        <v>100367</v>
      </c>
      <c r="AE30" s="77">
        <v>421853</v>
      </c>
      <c r="AF30" s="77">
        <v>50582</v>
      </c>
      <c r="AG30" s="77">
        <v>207015</v>
      </c>
      <c r="AH30" s="77">
        <v>32101</v>
      </c>
      <c r="AI30" s="77">
        <v>122718</v>
      </c>
      <c r="AJ30" s="77">
        <v>19743</v>
      </c>
      <c r="AK30" s="77">
        <v>60396</v>
      </c>
      <c r="AL30" s="77">
        <v>17202</v>
      </c>
      <c r="AM30" s="84">
        <v>10284</v>
      </c>
      <c r="AN30" s="84">
        <v>119</v>
      </c>
      <c r="AO30" s="84">
        <v>2690</v>
      </c>
      <c r="AP30" s="84">
        <v>26</v>
      </c>
      <c r="AQ30" s="84">
        <v>3759</v>
      </c>
      <c r="AR30" s="84">
        <v>35</v>
      </c>
      <c r="AS30" s="84">
        <v>2965</v>
      </c>
      <c r="AT30" s="84">
        <v>27</v>
      </c>
      <c r="AU30" s="84">
        <v>1654</v>
      </c>
      <c r="AV30" s="84">
        <v>34</v>
      </c>
      <c r="AW30" s="84">
        <v>1341</v>
      </c>
      <c r="AX30" s="84">
        <v>28</v>
      </c>
      <c r="AY30" s="85">
        <v>1209</v>
      </c>
      <c r="AZ30" s="85">
        <v>151</v>
      </c>
      <c r="BB30" s="76">
        <f t="shared" si="3"/>
        <v>167924825</v>
      </c>
      <c r="BC30" s="77">
        <v>166621306</v>
      </c>
      <c r="BD30" s="77">
        <v>1059138</v>
      </c>
      <c r="BE30" s="77">
        <v>183114</v>
      </c>
      <c r="BF30" s="77">
        <v>36945</v>
      </c>
      <c r="BG30" s="77">
        <v>21352</v>
      </c>
      <c r="BH30" s="77">
        <v>241</v>
      </c>
      <c r="BI30" s="77">
        <v>2550</v>
      </c>
      <c r="BJ30" s="77">
        <v>179</v>
      </c>
      <c r="BL30" s="76">
        <f t="shared" si="4"/>
        <v>167924825</v>
      </c>
      <c r="BM30" s="77">
        <f t="shared" si="5"/>
        <v>166621306</v>
      </c>
      <c r="BN30" s="77">
        <f t="shared" si="5"/>
        <v>1059138</v>
      </c>
      <c r="BO30" s="77">
        <f t="shared" si="5"/>
        <v>183114</v>
      </c>
      <c r="BP30" s="77">
        <f t="shared" si="5"/>
        <v>36945</v>
      </c>
      <c r="BQ30" s="77">
        <f t="shared" si="5"/>
        <v>21352</v>
      </c>
      <c r="BR30" s="77">
        <f t="shared" si="5"/>
        <v>241</v>
      </c>
      <c r="BS30" s="77">
        <f t="shared" si="5"/>
        <v>2550</v>
      </c>
      <c r="BT30" s="77">
        <f t="shared" si="5"/>
        <v>179</v>
      </c>
    </row>
    <row r="31" spans="1:72" s="70" customFormat="1" ht="15">
      <c r="A31" s="75">
        <v>42308</v>
      </c>
      <c r="B31" s="76">
        <f t="shared" si="0"/>
        <v>170285831</v>
      </c>
      <c r="C31" s="77">
        <v>2946</v>
      </c>
      <c r="D31" s="77">
        <v>391</v>
      </c>
      <c r="E31" s="77">
        <v>3535383</v>
      </c>
      <c r="F31" s="77">
        <v>164419</v>
      </c>
      <c r="G31" s="77">
        <v>2807298</v>
      </c>
      <c r="H31" s="77">
        <v>211781</v>
      </c>
      <c r="I31" s="77">
        <v>55</v>
      </c>
      <c r="J31" s="78">
        <v>0</v>
      </c>
      <c r="K31" s="77">
        <v>162815143</v>
      </c>
      <c r="L31" s="77">
        <v>722851</v>
      </c>
      <c r="M31" s="77">
        <v>276</v>
      </c>
      <c r="N31" s="79">
        <v>10</v>
      </c>
      <c r="O31" s="77">
        <v>8235</v>
      </c>
      <c r="P31" s="77">
        <v>10</v>
      </c>
      <c r="Q31" s="77">
        <v>10257</v>
      </c>
      <c r="R31" s="77">
        <v>393</v>
      </c>
      <c r="S31" s="80">
        <v>85</v>
      </c>
      <c r="T31" s="77">
        <v>0</v>
      </c>
      <c r="U31" s="77">
        <v>6284</v>
      </c>
      <c r="V31" s="77">
        <v>14</v>
      </c>
      <c r="W31" s="81"/>
      <c r="X31" s="76">
        <f t="shared" si="2"/>
        <v>170285831</v>
      </c>
      <c r="Y31" s="77">
        <v>165695969</v>
      </c>
      <c r="Z31" s="77">
        <v>776239</v>
      </c>
      <c r="AA31" s="77">
        <v>1611301</v>
      </c>
      <c r="AB31" s="77">
        <v>107492</v>
      </c>
      <c r="AC31" s="77">
        <v>1052188</v>
      </c>
      <c r="AD31" s="77">
        <v>101444</v>
      </c>
      <c r="AE31" s="77">
        <v>418500</v>
      </c>
      <c r="AF31" s="77">
        <v>48605</v>
      </c>
      <c r="AG31" s="77">
        <v>203525</v>
      </c>
      <c r="AH31" s="77">
        <v>29936</v>
      </c>
      <c r="AI31" s="77">
        <v>119644</v>
      </c>
      <c r="AJ31" s="77">
        <v>19007</v>
      </c>
      <c r="AK31" s="77">
        <v>59698</v>
      </c>
      <c r="AL31" s="77">
        <v>16719</v>
      </c>
      <c r="AM31" s="84">
        <v>11093</v>
      </c>
      <c r="AN31" s="84">
        <v>114</v>
      </c>
      <c r="AO31" s="84">
        <v>2729</v>
      </c>
      <c r="AP31" s="84">
        <v>32</v>
      </c>
      <c r="AQ31" s="84">
        <v>3857</v>
      </c>
      <c r="AR31" s="84">
        <v>41</v>
      </c>
      <c r="AS31" s="84">
        <v>3123</v>
      </c>
      <c r="AT31" s="84">
        <v>21</v>
      </c>
      <c r="AU31" s="84">
        <v>1726</v>
      </c>
      <c r="AV31" s="84">
        <v>25</v>
      </c>
      <c r="AW31" s="84">
        <v>1389</v>
      </c>
      <c r="AX31" s="84">
        <v>37</v>
      </c>
      <c r="AY31" s="85">
        <v>1220</v>
      </c>
      <c r="AZ31" s="85">
        <v>157</v>
      </c>
      <c r="BB31" s="76">
        <f t="shared" si="3"/>
        <v>170285831</v>
      </c>
      <c r="BC31" s="77">
        <v>168981483</v>
      </c>
      <c r="BD31" s="77">
        <v>1063716</v>
      </c>
      <c r="BE31" s="77">
        <v>179342</v>
      </c>
      <c r="BF31" s="77">
        <v>35726</v>
      </c>
      <c r="BG31" s="77">
        <v>22528</v>
      </c>
      <c r="BH31" s="77">
        <v>233</v>
      </c>
      <c r="BI31" s="77">
        <v>2609</v>
      </c>
      <c r="BJ31" s="77">
        <v>194</v>
      </c>
      <c r="BL31" s="76">
        <f t="shared" si="4"/>
        <v>170285831</v>
      </c>
      <c r="BM31" s="77">
        <f t="shared" si="5"/>
        <v>168981483</v>
      </c>
      <c r="BN31" s="77">
        <f t="shared" si="5"/>
        <v>1063716</v>
      </c>
      <c r="BO31" s="77">
        <f t="shared" si="5"/>
        <v>179342</v>
      </c>
      <c r="BP31" s="77">
        <f t="shared" si="5"/>
        <v>35726</v>
      </c>
      <c r="BQ31" s="77">
        <f t="shared" si="5"/>
        <v>22528</v>
      </c>
      <c r="BR31" s="77">
        <f t="shared" si="5"/>
        <v>233</v>
      </c>
      <c r="BS31" s="77">
        <f t="shared" si="5"/>
        <v>2609</v>
      </c>
      <c r="BT31" s="77">
        <f t="shared" si="5"/>
        <v>194</v>
      </c>
    </row>
    <row r="32" spans="1:72" s="70" customFormat="1" ht="15">
      <c r="A32" s="75">
        <v>42338</v>
      </c>
      <c r="B32" s="76">
        <f t="shared" si="0"/>
        <v>173560667</v>
      </c>
      <c r="C32" s="77">
        <v>2956</v>
      </c>
      <c r="D32" s="77">
        <v>355</v>
      </c>
      <c r="E32" s="77">
        <v>3513113</v>
      </c>
      <c r="F32" s="77">
        <v>161583</v>
      </c>
      <c r="G32" s="77">
        <v>2820158</v>
      </c>
      <c r="H32" s="77">
        <v>210784</v>
      </c>
      <c r="I32" s="77">
        <v>41</v>
      </c>
      <c r="J32" s="78">
        <v>0</v>
      </c>
      <c r="K32" s="77">
        <v>166102353</v>
      </c>
      <c r="L32" s="77">
        <v>723345</v>
      </c>
      <c r="M32" s="77">
        <v>278</v>
      </c>
      <c r="N32" s="79">
        <v>9</v>
      </c>
      <c r="O32" s="77">
        <v>8693</v>
      </c>
      <c r="P32" s="77">
        <v>11</v>
      </c>
      <c r="Q32" s="77">
        <v>10153</v>
      </c>
      <c r="R32" s="77">
        <v>394</v>
      </c>
      <c r="S32" s="80">
        <v>92</v>
      </c>
      <c r="T32" s="77">
        <v>0</v>
      </c>
      <c r="U32" s="77">
        <v>6335</v>
      </c>
      <c r="V32" s="77">
        <v>14</v>
      </c>
      <c r="W32" s="81"/>
      <c r="X32" s="76">
        <f t="shared" si="2"/>
        <v>173560667</v>
      </c>
      <c r="Y32" s="77">
        <v>168934418</v>
      </c>
      <c r="Z32" s="77">
        <v>774127</v>
      </c>
      <c r="AA32" s="77">
        <v>1631212</v>
      </c>
      <c r="AB32" s="77">
        <v>107531</v>
      </c>
      <c r="AC32" s="77">
        <v>1060083</v>
      </c>
      <c r="AD32" s="77">
        <v>101087</v>
      </c>
      <c r="AE32" s="77">
        <v>423360</v>
      </c>
      <c r="AF32" s="77">
        <v>48623</v>
      </c>
      <c r="AG32" s="77">
        <v>206907</v>
      </c>
      <c r="AH32" s="77">
        <v>29579</v>
      </c>
      <c r="AI32" s="77">
        <v>121814</v>
      </c>
      <c r="AJ32" s="77">
        <v>18713</v>
      </c>
      <c r="AK32" s="77">
        <v>60827</v>
      </c>
      <c r="AL32" s="77">
        <v>16407</v>
      </c>
      <c r="AM32" s="84">
        <v>11050</v>
      </c>
      <c r="AN32" s="84">
        <v>112</v>
      </c>
      <c r="AO32" s="84">
        <v>2672</v>
      </c>
      <c r="AP32" s="84">
        <v>32</v>
      </c>
      <c r="AQ32" s="84">
        <v>4076</v>
      </c>
      <c r="AR32" s="84">
        <v>35</v>
      </c>
      <c r="AS32" s="84">
        <v>3288</v>
      </c>
      <c r="AT32" s="84">
        <v>24</v>
      </c>
      <c r="AU32" s="84">
        <v>1807</v>
      </c>
      <c r="AV32" s="84">
        <v>35</v>
      </c>
      <c r="AW32" s="84">
        <v>1423</v>
      </c>
      <c r="AX32" s="84">
        <v>28</v>
      </c>
      <c r="AY32" s="85">
        <v>1235</v>
      </c>
      <c r="AZ32" s="85">
        <v>162</v>
      </c>
      <c r="BB32" s="76">
        <f t="shared" si="3"/>
        <v>173560667</v>
      </c>
      <c r="BC32" s="77">
        <v>172255980</v>
      </c>
      <c r="BD32" s="77">
        <v>1060947</v>
      </c>
      <c r="BE32" s="77">
        <v>182641</v>
      </c>
      <c r="BF32" s="77">
        <v>35120</v>
      </c>
      <c r="BG32" s="77">
        <v>22893</v>
      </c>
      <c r="BH32" s="77">
        <v>238</v>
      </c>
      <c r="BI32" s="77">
        <v>2658</v>
      </c>
      <c r="BJ32" s="77">
        <v>190</v>
      </c>
      <c r="BL32" s="76">
        <f t="shared" si="4"/>
        <v>173560667</v>
      </c>
      <c r="BM32" s="77">
        <f t="shared" si="5"/>
        <v>172255980</v>
      </c>
      <c r="BN32" s="77">
        <f t="shared" si="5"/>
        <v>1060947</v>
      </c>
      <c r="BO32" s="77">
        <f t="shared" si="5"/>
        <v>182641</v>
      </c>
      <c r="BP32" s="77">
        <f t="shared" si="5"/>
        <v>35120</v>
      </c>
      <c r="BQ32" s="77">
        <f t="shared" si="5"/>
        <v>22893</v>
      </c>
      <c r="BR32" s="77">
        <f t="shared" si="5"/>
        <v>238</v>
      </c>
      <c r="BS32" s="77">
        <f t="shared" si="5"/>
        <v>2658</v>
      </c>
      <c r="BT32" s="77">
        <f t="shared" si="5"/>
        <v>190</v>
      </c>
    </row>
    <row r="33" spans="1:72" s="70" customFormat="1" ht="15">
      <c r="A33" s="75">
        <v>42369</v>
      </c>
      <c r="B33" s="76">
        <f t="shared" si="0"/>
        <v>175994476</v>
      </c>
      <c r="C33" s="77">
        <v>4948</v>
      </c>
      <c r="D33" s="77">
        <v>407</v>
      </c>
      <c r="E33" s="77">
        <v>3569902</v>
      </c>
      <c r="F33" s="77">
        <v>159637</v>
      </c>
      <c r="G33" s="77">
        <v>2847262</v>
      </c>
      <c r="H33" s="77">
        <v>209782</v>
      </c>
      <c r="I33" s="77">
        <v>149</v>
      </c>
      <c r="J33" s="78">
        <v>0</v>
      </c>
      <c r="K33" s="77">
        <v>168451389</v>
      </c>
      <c r="L33" s="77">
        <v>724461</v>
      </c>
      <c r="M33" s="77">
        <v>121</v>
      </c>
      <c r="N33" s="79">
        <v>4</v>
      </c>
      <c r="O33" s="77">
        <v>8799</v>
      </c>
      <c r="P33" s="77">
        <v>14</v>
      </c>
      <c r="Q33" s="77">
        <v>10661</v>
      </c>
      <c r="R33" s="77">
        <v>431</v>
      </c>
      <c r="S33" s="80">
        <v>113</v>
      </c>
      <c r="T33" s="77">
        <v>0</v>
      </c>
      <c r="U33" s="77">
        <v>6381</v>
      </c>
      <c r="V33" s="77">
        <v>15</v>
      </c>
      <c r="W33" s="81"/>
      <c r="X33" s="76">
        <f t="shared" si="2"/>
        <v>175994476</v>
      </c>
      <c r="Y33" s="77">
        <v>171190990</v>
      </c>
      <c r="Z33" s="77">
        <v>776421</v>
      </c>
      <c r="AA33" s="77">
        <v>1699787</v>
      </c>
      <c r="AB33" s="77">
        <v>106926</v>
      </c>
      <c r="AC33" s="77">
        <v>1118198</v>
      </c>
      <c r="AD33" s="77">
        <v>99294</v>
      </c>
      <c r="AE33" s="77">
        <v>449418</v>
      </c>
      <c r="AF33" s="77">
        <v>47899</v>
      </c>
      <c r="AG33" s="77">
        <v>221059</v>
      </c>
      <c r="AH33" s="77">
        <v>29160</v>
      </c>
      <c r="AI33" s="77">
        <v>130374</v>
      </c>
      <c r="AJ33" s="77">
        <v>18583</v>
      </c>
      <c r="AK33" s="77">
        <v>63824</v>
      </c>
      <c r="AL33" s="77">
        <v>16004</v>
      </c>
      <c r="AM33" s="84">
        <v>11513</v>
      </c>
      <c r="AN33" s="84">
        <v>154</v>
      </c>
      <c r="AO33" s="84">
        <v>2688</v>
      </c>
      <c r="AP33" s="84">
        <v>28</v>
      </c>
      <c r="AQ33" s="84">
        <v>4049</v>
      </c>
      <c r="AR33" s="84">
        <v>36</v>
      </c>
      <c r="AS33" s="84">
        <v>3398</v>
      </c>
      <c r="AT33" s="84">
        <v>23</v>
      </c>
      <c r="AU33" s="84">
        <v>1830</v>
      </c>
      <c r="AV33" s="84">
        <v>33</v>
      </c>
      <c r="AW33" s="84">
        <v>1457</v>
      </c>
      <c r="AX33" s="84">
        <v>32</v>
      </c>
      <c r="AY33" s="85">
        <v>1140</v>
      </c>
      <c r="AZ33" s="85">
        <v>158</v>
      </c>
      <c r="BB33" s="76">
        <f t="shared" si="3"/>
        <v>175994476</v>
      </c>
      <c r="BC33" s="77">
        <v>174679452</v>
      </c>
      <c r="BD33" s="77">
        <v>1059700</v>
      </c>
      <c r="BE33" s="77">
        <v>194198</v>
      </c>
      <c r="BF33" s="77">
        <v>34587</v>
      </c>
      <c r="BG33" s="77">
        <v>23478</v>
      </c>
      <c r="BH33" s="77">
        <v>274</v>
      </c>
      <c r="BI33" s="77">
        <v>2597</v>
      </c>
      <c r="BJ33" s="77">
        <v>190</v>
      </c>
      <c r="BL33" s="76">
        <f t="shared" si="4"/>
        <v>175994476</v>
      </c>
      <c r="BM33" s="77">
        <f t="shared" si="5"/>
        <v>174679452</v>
      </c>
      <c r="BN33" s="77">
        <f t="shared" si="5"/>
        <v>1059700</v>
      </c>
      <c r="BO33" s="77">
        <f t="shared" si="5"/>
        <v>194198</v>
      </c>
      <c r="BP33" s="77">
        <f t="shared" si="5"/>
        <v>34587</v>
      </c>
      <c r="BQ33" s="77">
        <f t="shared" si="5"/>
        <v>23478</v>
      </c>
      <c r="BR33" s="77">
        <f t="shared" si="5"/>
        <v>274</v>
      </c>
      <c r="BS33" s="77">
        <f t="shared" si="5"/>
        <v>2597</v>
      </c>
      <c r="BT33" s="77">
        <f t="shared" si="5"/>
        <v>190</v>
      </c>
    </row>
    <row r="34" spans="1:72" s="70" customFormat="1" ht="15">
      <c r="A34" s="75">
        <v>42400</v>
      </c>
      <c r="B34" s="76">
        <f t="shared" si="0"/>
        <v>177136748</v>
      </c>
      <c r="C34" s="77">
        <v>2925</v>
      </c>
      <c r="D34" s="77">
        <v>336</v>
      </c>
      <c r="E34" s="77">
        <v>3606346</v>
      </c>
      <c r="F34" s="77">
        <v>157800</v>
      </c>
      <c r="G34" s="77">
        <v>2873918</v>
      </c>
      <c r="H34" s="77">
        <v>208570</v>
      </c>
      <c r="I34" s="77">
        <v>46</v>
      </c>
      <c r="J34" s="78">
        <v>0</v>
      </c>
      <c r="K34" s="77">
        <v>169535392</v>
      </c>
      <c r="L34" s="77">
        <v>724260</v>
      </c>
      <c r="M34" s="77">
        <v>281</v>
      </c>
      <c r="N34" s="79">
        <v>0</v>
      </c>
      <c r="O34" s="77">
        <v>9223</v>
      </c>
      <c r="P34" s="77">
        <v>12</v>
      </c>
      <c r="Q34" s="77">
        <v>10640</v>
      </c>
      <c r="R34" s="77">
        <v>425</v>
      </c>
      <c r="S34" s="80">
        <v>100</v>
      </c>
      <c r="T34" s="77">
        <v>0</v>
      </c>
      <c r="U34" s="77">
        <v>6460</v>
      </c>
      <c r="V34" s="77">
        <v>14</v>
      </c>
      <c r="W34" s="81"/>
      <c r="X34" s="76">
        <f t="shared" si="2"/>
        <v>177136748</v>
      </c>
      <c r="Y34" s="77">
        <v>172400702</v>
      </c>
      <c r="Z34" s="77">
        <v>775808</v>
      </c>
      <c r="AA34" s="77">
        <v>1674607</v>
      </c>
      <c r="AB34" s="77">
        <v>105922</v>
      </c>
      <c r="AC34" s="77">
        <v>1099667</v>
      </c>
      <c r="AD34" s="77">
        <v>99241</v>
      </c>
      <c r="AE34" s="77">
        <v>441175</v>
      </c>
      <c r="AF34" s="77">
        <v>47533</v>
      </c>
      <c r="AG34" s="77">
        <v>215188</v>
      </c>
      <c r="AH34" s="77">
        <v>28467</v>
      </c>
      <c r="AI34" s="77">
        <v>126060</v>
      </c>
      <c r="AJ34" s="77">
        <v>18239</v>
      </c>
      <c r="AK34" s="77">
        <v>61228</v>
      </c>
      <c r="AL34" s="77">
        <v>15756</v>
      </c>
      <c r="AM34" s="84">
        <v>11563</v>
      </c>
      <c r="AN34" s="84">
        <v>140</v>
      </c>
      <c r="AO34" s="84">
        <v>2721</v>
      </c>
      <c r="AP34" s="84">
        <v>32</v>
      </c>
      <c r="AQ34" s="84">
        <v>4180</v>
      </c>
      <c r="AR34" s="84">
        <v>32</v>
      </c>
      <c r="AS34" s="84">
        <v>3526</v>
      </c>
      <c r="AT34" s="84">
        <v>27</v>
      </c>
      <c r="AU34" s="84">
        <v>1925</v>
      </c>
      <c r="AV34" s="84">
        <v>34</v>
      </c>
      <c r="AW34" s="84">
        <v>1496</v>
      </c>
      <c r="AX34" s="84">
        <v>42</v>
      </c>
      <c r="AY34" s="85">
        <v>1293</v>
      </c>
      <c r="AZ34" s="85">
        <v>144</v>
      </c>
      <c r="BB34" s="76">
        <f t="shared" si="3"/>
        <v>177136748</v>
      </c>
      <c r="BC34" s="77">
        <v>175831339</v>
      </c>
      <c r="BD34" s="77">
        <v>1056971</v>
      </c>
      <c r="BE34" s="77">
        <v>187288</v>
      </c>
      <c r="BF34" s="77">
        <v>33995</v>
      </c>
      <c r="BG34" s="77">
        <v>23915</v>
      </c>
      <c r="BH34" s="77">
        <v>265</v>
      </c>
      <c r="BI34" s="77">
        <v>2789</v>
      </c>
      <c r="BJ34" s="77">
        <v>186</v>
      </c>
      <c r="BL34" s="76">
        <f t="shared" si="4"/>
        <v>177136748</v>
      </c>
      <c r="BM34" s="77">
        <f t="shared" si="5"/>
        <v>175831339</v>
      </c>
      <c r="BN34" s="77">
        <f t="shared" si="5"/>
        <v>1056971</v>
      </c>
      <c r="BO34" s="77">
        <f t="shared" si="5"/>
        <v>187288</v>
      </c>
      <c r="BP34" s="77">
        <f t="shared" si="5"/>
        <v>33995</v>
      </c>
      <c r="BQ34" s="77">
        <f t="shared" si="5"/>
        <v>23915</v>
      </c>
      <c r="BR34" s="77">
        <f t="shared" si="5"/>
        <v>265</v>
      </c>
      <c r="BS34" s="77">
        <f t="shared" si="5"/>
        <v>2789</v>
      </c>
      <c r="BT34" s="77">
        <f t="shared" si="5"/>
        <v>186</v>
      </c>
    </row>
    <row r="35" spans="1:72" s="70" customFormat="1" ht="15">
      <c r="A35" s="75">
        <v>42429</v>
      </c>
      <c r="B35" s="76">
        <f t="shared" si="0"/>
        <v>178672163</v>
      </c>
      <c r="C35" s="77">
        <v>3018</v>
      </c>
      <c r="D35" s="77">
        <v>324</v>
      </c>
      <c r="E35" s="77">
        <v>3605646</v>
      </c>
      <c r="F35" s="77">
        <v>157952</v>
      </c>
      <c r="G35" s="77">
        <v>2888434</v>
      </c>
      <c r="H35" s="77">
        <v>208069</v>
      </c>
      <c r="I35" s="77">
        <v>39</v>
      </c>
      <c r="J35" s="78">
        <v>0</v>
      </c>
      <c r="K35" s="77">
        <v>171067513</v>
      </c>
      <c r="L35" s="77">
        <v>714027</v>
      </c>
      <c r="M35" s="77">
        <v>198</v>
      </c>
      <c r="N35" s="79">
        <v>0</v>
      </c>
      <c r="O35" s="77">
        <v>9232</v>
      </c>
      <c r="P35" s="77">
        <v>10</v>
      </c>
      <c r="Q35" s="77">
        <v>10668</v>
      </c>
      <c r="R35" s="77">
        <v>431</v>
      </c>
      <c r="S35" s="80">
        <v>118</v>
      </c>
      <c r="T35" s="77">
        <v>0</v>
      </c>
      <c r="U35" s="77">
        <v>6470</v>
      </c>
      <c r="V35" s="77">
        <v>14</v>
      </c>
      <c r="W35" s="81"/>
      <c r="X35" s="76">
        <f t="shared" si="2"/>
        <v>178672163</v>
      </c>
      <c r="Y35" s="77">
        <v>173954885</v>
      </c>
      <c r="Z35" s="77">
        <v>767464</v>
      </c>
      <c r="AA35" s="77">
        <v>1667348</v>
      </c>
      <c r="AB35" s="77">
        <v>105026</v>
      </c>
      <c r="AC35" s="77">
        <v>1096088</v>
      </c>
      <c r="AD35" s="77">
        <v>99246</v>
      </c>
      <c r="AE35" s="77">
        <v>442817</v>
      </c>
      <c r="AF35" s="77">
        <v>46978</v>
      </c>
      <c r="AG35" s="77">
        <v>215497</v>
      </c>
      <c r="AH35" s="77">
        <v>28135</v>
      </c>
      <c r="AI35" s="77">
        <v>126652</v>
      </c>
      <c r="AJ35" s="77">
        <v>17964</v>
      </c>
      <c r="AK35" s="77">
        <v>61363</v>
      </c>
      <c r="AL35" s="77">
        <v>15559</v>
      </c>
      <c r="AM35" s="84">
        <v>11619</v>
      </c>
      <c r="AN35" s="84">
        <v>144</v>
      </c>
      <c r="AO35" s="84">
        <v>2709</v>
      </c>
      <c r="AP35" s="84">
        <v>31</v>
      </c>
      <c r="AQ35" s="84">
        <v>4138</v>
      </c>
      <c r="AR35" s="84">
        <v>34</v>
      </c>
      <c r="AS35" s="84">
        <v>3603</v>
      </c>
      <c r="AT35" s="84">
        <v>30</v>
      </c>
      <c r="AU35" s="84">
        <v>1912</v>
      </c>
      <c r="AV35" s="84">
        <v>32</v>
      </c>
      <c r="AW35" s="84">
        <v>1488</v>
      </c>
      <c r="AX35" s="84">
        <v>39</v>
      </c>
      <c r="AY35" s="85">
        <v>1217</v>
      </c>
      <c r="AZ35" s="85">
        <v>145</v>
      </c>
      <c r="BB35" s="76">
        <f t="shared" si="3"/>
        <v>178672163</v>
      </c>
      <c r="BC35" s="77">
        <v>177376635</v>
      </c>
      <c r="BD35" s="77">
        <v>1046849</v>
      </c>
      <c r="BE35" s="77">
        <v>188015</v>
      </c>
      <c r="BF35" s="77">
        <v>33523</v>
      </c>
      <c r="BG35" s="77">
        <v>23981</v>
      </c>
      <c r="BH35" s="77">
        <v>271</v>
      </c>
      <c r="BI35" s="77">
        <v>2705</v>
      </c>
      <c r="BJ35" s="77">
        <v>184</v>
      </c>
      <c r="BL35" s="76">
        <f t="shared" si="4"/>
        <v>178672163</v>
      </c>
      <c r="BM35" s="77">
        <f t="shared" si="5"/>
        <v>177376635</v>
      </c>
      <c r="BN35" s="77">
        <f t="shared" si="5"/>
        <v>1046849</v>
      </c>
      <c r="BO35" s="77">
        <f t="shared" si="5"/>
        <v>188015</v>
      </c>
      <c r="BP35" s="77">
        <f t="shared" si="5"/>
        <v>33523</v>
      </c>
      <c r="BQ35" s="77">
        <f t="shared" si="5"/>
        <v>23981</v>
      </c>
      <c r="BR35" s="77">
        <f t="shared" si="5"/>
        <v>271</v>
      </c>
      <c r="BS35" s="77">
        <f t="shared" si="5"/>
        <v>2705</v>
      </c>
      <c r="BT35" s="77">
        <f t="shared" si="5"/>
        <v>184</v>
      </c>
    </row>
    <row r="36" spans="1:72" s="70" customFormat="1" ht="15">
      <c r="A36" s="75">
        <v>42460</v>
      </c>
      <c r="B36" s="76">
        <f t="shared" si="0"/>
        <v>179821572</v>
      </c>
      <c r="C36" s="77">
        <v>3084</v>
      </c>
      <c r="D36" s="77">
        <v>322</v>
      </c>
      <c r="E36" s="77">
        <v>3592144</v>
      </c>
      <c r="F36" s="77">
        <v>155136</v>
      </c>
      <c r="G36" s="77">
        <v>2923368</v>
      </c>
      <c r="H36" s="77">
        <v>206466</v>
      </c>
      <c r="I36" s="77">
        <v>42</v>
      </c>
      <c r="J36" s="78">
        <v>0</v>
      </c>
      <c r="K36" s="77">
        <v>172188479</v>
      </c>
      <c r="L36" s="77">
        <v>725332</v>
      </c>
      <c r="M36" s="77">
        <v>306</v>
      </c>
      <c r="N36" s="79">
        <v>0</v>
      </c>
      <c r="O36" s="77">
        <v>9226</v>
      </c>
      <c r="P36" s="77">
        <v>9</v>
      </c>
      <c r="Q36" s="77">
        <v>10619</v>
      </c>
      <c r="R36" s="77">
        <v>422</v>
      </c>
      <c r="S36" s="80">
        <v>118</v>
      </c>
      <c r="T36" s="77">
        <v>0</v>
      </c>
      <c r="U36" s="77">
        <v>6485</v>
      </c>
      <c r="V36" s="77">
        <v>14</v>
      </c>
      <c r="W36" s="81"/>
      <c r="X36" s="76">
        <f t="shared" si="2"/>
        <v>179821572</v>
      </c>
      <c r="Y36" s="77">
        <v>175117810</v>
      </c>
      <c r="Z36" s="77">
        <v>775046</v>
      </c>
      <c r="AA36" s="77">
        <v>1660320</v>
      </c>
      <c r="AB36" s="77">
        <v>107399</v>
      </c>
      <c r="AC36" s="77">
        <v>1091317</v>
      </c>
      <c r="AD36" s="77">
        <v>96333</v>
      </c>
      <c r="AE36" s="77">
        <v>438045</v>
      </c>
      <c r="AF36" s="77">
        <v>47635</v>
      </c>
      <c r="AG36" s="77">
        <v>212759</v>
      </c>
      <c r="AH36" s="77">
        <v>28556</v>
      </c>
      <c r="AI36" s="77">
        <v>125165</v>
      </c>
      <c r="AJ36" s="77">
        <v>17295</v>
      </c>
      <c r="AK36" s="77">
        <v>61701</v>
      </c>
      <c r="AL36" s="77">
        <v>14992</v>
      </c>
      <c r="AM36" s="84">
        <v>11613</v>
      </c>
      <c r="AN36" s="84">
        <v>141</v>
      </c>
      <c r="AO36" s="84">
        <v>2726</v>
      </c>
      <c r="AP36" s="84">
        <v>34</v>
      </c>
      <c r="AQ36" s="84">
        <v>4125</v>
      </c>
      <c r="AR36" s="84">
        <v>27</v>
      </c>
      <c r="AS36" s="84">
        <v>3633</v>
      </c>
      <c r="AT36" s="84">
        <v>26</v>
      </c>
      <c r="AU36" s="84">
        <v>1890</v>
      </c>
      <c r="AV36" s="84">
        <v>37</v>
      </c>
      <c r="AW36" s="84">
        <v>1423</v>
      </c>
      <c r="AX36" s="84">
        <v>40</v>
      </c>
      <c r="AY36" s="85">
        <v>1344</v>
      </c>
      <c r="AZ36" s="85">
        <v>140</v>
      </c>
      <c r="BB36" s="76">
        <f t="shared" si="3"/>
        <v>179821572</v>
      </c>
      <c r="BC36" s="77">
        <v>178520251</v>
      </c>
      <c r="BD36" s="77">
        <v>1054969</v>
      </c>
      <c r="BE36" s="77">
        <v>186866</v>
      </c>
      <c r="BF36" s="77">
        <v>32287</v>
      </c>
      <c r="BG36" s="77">
        <v>23987</v>
      </c>
      <c r="BH36" s="77">
        <v>265</v>
      </c>
      <c r="BI36" s="77">
        <v>2767</v>
      </c>
      <c r="BJ36" s="77">
        <v>180</v>
      </c>
      <c r="BL36" s="76">
        <f t="shared" si="4"/>
        <v>179821572</v>
      </c>
      <c r="BM36" s="77">
        <f t="shared" si="5"/>
        <v>178520251</v>
      </c>
      <c r="BN36" s="77">
        <f t="shared" si="5"/>
        <v>1054969</v>
      </c>
      <c r="BO36" s="77">
        <f t="shared" si="5"/>
        <v>186866</v>
      </c>
      <c r="BP36" s="77">
        <f t="shared" si="5"/>
        <v>32287</v>
      </c>
      <c r="BQ36" s="77">
        <f t="shared" si="5"/>
        <v>23987</v>
      </c>
      <c r="BR36" s="77">
        <f t="shared" si="5"/>
        <v>265</v>
      </c>
      <c r="BS36" s="77">
        <f t="shared" si="5"/>
        <v>2767</v>
      </c>
      <c r="BT36" s="77">
        <f t="shared" si="5"/>
        <v>180</v>
      </c>
    </row>
    <row r="37" spans="1:72" s="70" customFormat="1" ht="15">
      <c r="A37" s="75">
        <v>42490</v>
      </c>
      <c r="B37" s="76">
        <f t="shared" si="0"/>
        <v>180940098</v>
      </c>
      <c r="C37" s="77">
        <v>3075</v>
      </c>
      <c r="D37" s="77">
        <v>359</v>
      </c>
      <c r="E37" s="77">
        <v>3600156</v>
      </c>
      <c r="F37" s="77">
        <v>153057</v>
      </c>
      <c r="G37" s="77">
        <v>2957334</v>
      </c>
      <c r="H37" s="77">
        <v>205137</v>
      </c>
      <c r="I37" s="77">
        <v>39</v>
      </c>
      <c r="J37" s="78">
        <v>0</v>
      </c>
      <c r="K37" s="77">
        <v>173270513</v>
      </c>
      <c r="L37" s="77">
        <v>723685</v>
      </c>
      <c r="M37" s="77">
        <v>258</v>
      </c>
      <c r="N37" s="79">
        <v>1</v>
      </c>
      <c r="O37" s="77">
        <v>9068</v>
      </c>
      <c r="P37" s="77">
        <v>10</v>
      </c>
      <c r="Q37" s="77">
        <v>10382</v>
      </c>
      <c r="R37" s="77">
        <v>409</v>
      </c>
      <c r="S37" s="80">
        <v>109</v>
      </c>
      <c r="T37" s="77">
        <v>0</v>
      </c>
      <c r="U37" s="77">
        <v>6492</v>
      </c>
      <c r="V37" s="77">
        <v>14</v>
      </c>
      <c r="W37" s="81"/>
      <c r="X37" s="76">
        <f t="shared" si="2"/>
        <v>180940098</v>
      </c>
      <c r="Y37" s="77">
        <v>176204697</v>
      </c>
      <c r="Z37" s="77">
        <v>773748</v>
      </c>
      <c r="AA37" s="77">
        <v>1680526</v>
      </c>
      <c r="AB37" s="77">
        <v>106714</v>
      </c>
      <c r="AC37" s="77">
        <v>1104614</v>
      </c>
      <c r="AD37" s="77">
        <v>95080</v>
      </c>
      <c r="AE37" s="77">
        <v>441281</v>
      </c>
      <c r="AF37" s="77">
        <v>47058</v>
      </c>
      <c r="AG37" s="77">
        <v>212807</v>
      </c>
      <c r="AH37" s="77">
        <v>28210</v>
      </c>
      <c r="AI37" s="77">
        <v>125628</v>
      </c>
      <c r="AJ37" s="77">
        <v>16662</v>
      </c>
      <c r="AK37" s="77">
        <v>61564</v>
      </c>
      <c r="AL37" s="77">
        <v>14766</v>
      </c>
      <c r="AM37" s="84">
        <v>11424</v>
      </c>
      <c r="AN37" s="84">
        <v>132</v>
      </c>
      <c r="AO37" s="84">
        <v>2681</v>
      </c>
      <c r="AP37" s="84">
        <v>31</v>
      </c>
      <c r="AQ37" s="84">
        <v>4135</v>
      </c>
      <c r="AR37" s="84">
        <v>33</v>
      </c>
      <c r="AS37" s="84">
        <v>3459</v>
      </c>
      <c r="AT37" s="84">
        <v>26</v>
      </c>
      <c r="AU37" s="84">
        <v>1870</v>
      </c>
      <c r="AV37" s="84">
        <v>38</v>
      </c>
      <c r="AW37" s="84">
        <v>1443</v>
      </c>
      <c r="AX37" s="84">
        <v>35</v>
      </c>
      <c r="AY37" s="85">
        <v>1297</v>
      </c>
      <c r="AZ37" s="85">
        <v>139</v>
      </c>
      <c r="BB37" s="76">
        <f t="shared" si="3"/>
        <v>180940098</v>
      </c>
      <c r="BC37" s="77">
        <v>179643925</v>
      </c>
      <c r="BD37" s="77">
        <v>1050810</v>
      </c>
      <c r="BE37" s="77">
        <v>187192</v>
      </c>
      <c r="BF37" s="77">
        <v>31428</v>
      </c>
      <c r="BG37" s="77">
        <v>23569</v>
      </c>
      <c r="BH37" s="77">
        <v>260</v>
      </c>
      <c r="BI37" s="77">
        <v>2740</v>
      </c>
      <c r="BJ37" s="77">
        <v>174</v>
      </c>
      <c r="BL37" s="76">
        <f t="shared" si="4"/>
        <v>180940098</v>
      </c>
      <c r="BM37" s="77">
        <f t="shared" si="5"/>
        <v>179643925</v>
      </c>
      <c r="BN37" s="77">
        <f t="shared" si="5"/>
        <v>1050810</v>
      </c>
      <c r="BO37" s="77">
        <f t="shared" si="5"/>
        <v>187192</v>
      </c>
      <c r="BP37" s="77">
        <f t="shared" si="5"/>
        <v>31428</v>
      </c>
      <c r="BQ37" s="77">
        <f t="shared" si="5"/>
        <v>23569</v>
      </c>
      <c r="BR37" s="77">
        <f t="shared" si="5"/>
        <v>260</v>
      </c>
      <c r="BS37" s="77">
        <f t="shared" si="5"/>
        <v>2740</v>
      </c>
      <c r="BT37" s="77">
        <f t="shared" si="5"/>
        <v>174</v>
      </c>
    </row>
    <row r="38" spans="1:72" s="70" customFormat="1" ht="15">
      <c r="A38" s="75">
        <v>42521</v>
      </c>
      <c r="B38" s="76">
        <f t="shared" si="0"/>
        <v>182436133</v>
      </c>
      <c r="C38" s="77">
        <v>2961</v>
      </c>
      <c r="D38" s="77">
        <v>237</v>
      </c>
      <c r="E38" s="77">
        <v>3590830</v>
      </c>
      <c r="F38" s="77">
        <v>151169</v>
      </c>
      <c r="G38" s="77">
        <v>2921886</v>
      </c>
      <c r="H38" s="77">
        <v>204153</v>
      </c>
      <c r="I38" s="77">
        <v>36</v>
      </c>
      <c r="J38" s="78">
        <v>0</v>
      </c>
      <c r="K38" s="77">
        <v>174815630</v>
      </c>
      <c r="L38" s="77">
        <v>723355</v>
      </c>
      <c r="M38" s="77">
        <v>254</v>
      </c>
      <c r="N38" s="79">
        <v>0</v>
      </c>
      <c r="O38" s="77">
        <v>8585</v>
      </c>
      <c r="P38" s="77">
        <v>9</v>
      </c>
      <c r="Q38" s="77">
        <v>10306</v>
      </c>
      <c r="R38" s="77">
        <v>410</v>
      </c>
      <c r="S38" s="80">
        <v>79</v>
      </c>
      <c r="T38" s="77">
        <v>0</v>
      </c>
      <c r="U38" s="77">
        <v>6219</v>
      </c>
      <c r="V38" s="77">
        <v>14</v>
      </c>
      <c r="W38" s="81"/>
      <c r="X38" s="76">
        <f t="shared" si="2"/>
        <v>182436133</v>
      </c>
      <c r="Y38" s="77">
        <v>177684839</v>
      </c>
      <c r="Z38" s="77">
        <v>773018</v>
      </c>
      <c r="AA38" s="77">
        <v>1678976</v>
      </c>
      <c r="AB38" s="77">
        <v>104085</v>
      </c>
      <c r="AC38" s="77">
        <v>1116798</v>
      </c>
      <c r="AD38" s="77">
        <v>97009</v>
      </c>
      <c r="AE38" s="77">
        <v>445959</v>
      </c>
      <c r="AF38" s="77">
        <v>46040</v>
      </c>
      <c r="AG38" s="77">
        <v>215092</v>
      </c>
      <c r="AH38" s="77">
        <v>27594</v>
      </c>
      <c r="AI38" s="77">
        <v>126772</v>
      </c>
      <c r="AJ38" s="77">
        <v>16820</v>
      </c>
      <c r="AK38" s="77">
        <v>62907</v>
      </c>
      <c r="AL38" s="77">
        <v>14348</v>
      </c>
      <c r="AM38" s="84">
        <v>11300</v>
      </c>
      <c r="AN38" s="84">
        <v>125</v>
      </c>
      <c r="AO38" s="84">
        <v>2677</v>
      </c>
      <c r="AP38" s="84">
        <v>31</v>
      </c>
      <c r="AQ38" s="84">
        <v>3921</v>
      </c>
      <c r="AR38" s="84">
        <v>36</v>
      </c>
      <c r="AS38" s="84">
        <v>3165</v>
      </c>
      <c r="AT38" s="84">
        <v>31</v>
      </c>
      <c r="AU38" s="84">
        <v>1821</v>
      </c>
      <c r="AV38" s="84">
        <v>29</v>
      </c>
      <c r="AW38" s="84">
        <v>1336</v>
      </c>
      <c r="AX38" s="84">
        <v>34</v>
      </c>
      <c r="AY38" s="85">
        <v>1223</v>
      </c>
      <c r="AZ38" s="85">
        <v>147</v>
      </c>
      <c r="BB38" s="76">
        <f t="shared" si="3"/>
        <v>182436133</v>
      </c>
      <c r="BC38" s="77">
        <v>181141664</v>
      </c>
      <c r="BD38" s="77">
        <v>1047746</v>
      </c>
      <c r="BE38" s="77">
        <v>189679</v>
      </c>
      <c r="BF38" s="77">
        <v>31168</v>
      </c>
      <c r="BG38" s="77">
        <v>22884</v>
      </c>
      <c r="BH38" s="77">
        <v>252</v>
      </c>
      <c r="BI38" s="77">
        <v>2559</v>
      </c>
      <c r="BJ38" s="77">
        <v>181</v>
      </c>
      <c r="BL38" s="76">
        <f t="shared" si="4"/>
        <v>182436133</v>
      </c>
      <c r="BM38" s="77">
        <f t="shared" si="5"/>
        <v>181141664</v>
      </c>
      <c r="BN38" s="77">
        <f t="shared" si="5"/>
        <v>1047746</v>
      </c>
      <c r="BO38" s="77">
        <f t="shared" si="5"/>
        <v>189679</v>
      </c>
      <c r="BP38" s="77">
        <f t="shared" si="5"/>
        <v>31168</v>
      </c>
      <c r="BQ38" s="77">
        <f t="shared" si="5"/>
        <v>22884</v>
      </c>
      <c r="BR38" s="77">
        <f t="shared" si="5"/>
        <v>252</v>
      </c>
      <c r="BS38" s="77">
        <f t="shared" si="5"/>
        <v>2559</v>
      </c>
      <c r="BT38" s="77">
        <f t="shared" si="5"/>
        <v>181</v>
      </c>
    </row>
    <row r="39" spans="1:72" s="70" customFormat="1" ht="15">
      <c r="A39" s="75">
        <v>42551</v>
      </c>
      <c r="B39" s="76">
        <f t="shared" si="0"/>
        <v>184178757</v>
      </c>
      <c r="C39" s="77">
        <v>2929</v>
      </c>
      <c r="D39" s="77">
        <v>252</v>
      </c>
      <c r="E39" s="77">
        <v>3598568</v>
      </c>
      <c r="F39" s="77">
        <v>150059</v>
      </c>
      <c r="G39" s="77">
        <v>2953623</v>
      </c>
      <c r="H39" s="77">
        <v>203300</v>
      </c>
      <c r="I39" s="77">
        <v>46</v>
      </c>
      <c r="J39" s="78">
        <v>0</v>
      </c>
      <c r="K39" s="77">
        <v>176520349</v>
      </c>
      <c r="L39" s="77">
        <v>725126</v>
      </c>
      <c r="M39" s="77">
        <v>168</v>
      </c>
      <c r="N39" s="79">
        <v>0</v>
      </c>
      <c r="O39" s="77">
        <v>8035</v>
      </c>
      <c r="P39" s="77">
        <v>9</v>
      </c>
      <c r="Q39" s="77">
        <v>9785</v>
      </c>
      <c r="R39" s="77">
        <v>413</v>
      </c>
      <c r="S39" s="80">
        <v>125</v>
      </c>
      <c r="T39" s="77">
        <v>0</v>
      </c>
      <c r="U39" s="77">
        <v>5956</v>
      </c>
      <c r="V39" s="77">
        <v>14</v>
      </c>
      <c r="W39" s="81"/>
      <c r="X39" s="76">
        <f t="shared" si="2"/>
        <v>184178757</v>
      </c>
      <c r="Y39" s="77">
        <v>179343933</v>
      </c>
      <c r="Z39" s="77">
        <v>776574</v>
      </c>
      <c r="AA39" s="77">
        <v>1726755</v>
      </c>
      <c r="AB39" s="77">
        <v>105268</v>
      </c>
      <c r="AC39" s="77">
        <v>1142944</v>
      </c>
      <c r="AD39" s="77">
        <v>93593</v>
      </c>
      <c r="AE39" s="77">
        <v>452355</v>
      </c>
      <c r="AF39" s="77">
        <v>45693</v>
      </c>
      <c r="AG39" s="77">
        <v>218335</v>
      </c>
      <c r="AH39" s="77">
        <v>27387</v>
      </c>
      <c r="AI39" s="77">
        <v>128460</v>
      </c>
      <c r="AJ39" s="77">
        <v>15911</v>
      </c>
      <c r="AK39" s="77">
        <v>62733</v>
      </c>
      <c r="AL39" s="77">
        <v>14311</v>
      </c>
      <c r="AM39" s="84">
        <v>10514</v>
      </c>
      <c r="AN39" s="84">
        <v>124</v>
      </c>
      <c r="AO39" s="84">
        <v>2740</v>
      </c>
      <c r="AP39" s="84">
        <v>33</v>
      </c>
      <c r="AQ39" s="84">
        <v>3896</v>
      </c>
      <c r="AR39" s="84">
        <v>34</v>
      </c>
      <c r="AS39" s="84">
        <v>2841</v>
      </c>
      <c r="AT39" s="84">
        <v>28</v>
      </c>
      <c r="AU39" s="84">
        <v>1656</v>
      </c>
      <c r="AV39" s="84">
        <v>33</v>
      </c>
      <c r="AW39" s="84">
        <v>1215</v>
      </c>
      <c r="AX39" s="84">
        <v>34</v>
      </c>
      <c r="AY39" s="85">
        <v>1207</v>
      </c>
      <c r="AZ39" s="85">
        <v>150</v>
      </c>
      <c r="BB39" s="76">
        <f t="shared" si="3"/>
        <v>184178757</v>
      </c>
      <c r="BC39" s="77">
        <v>182884322</v>
      </c>
      <c r="BD39" s="77">
        <v>1048515</v>
      </c>
      <c r="BE39" s="77">
        <v>191193</v>
      </c>
      <c r="BF39" s="77">
        <v>30222</v>
      </c>
      <c r="BG39" s="77">
        <v>21647</v>
      </c>
      <c r="BH39" s="77">
        <v>252</v>
      </c>
      <c r="BI39" s="77">
        <v>2422</v>
      </c>
      <c r="BJ39" s="77">
        <v>184</v>
      </c>
      <c r="BL39" s="76">
        <f t="shared" si="4"/>
        <v>184178757</v>
      </c>
      <c r="BM39" s="77">
        <f t="shared" si="5"/>
        <v>182884322</v>
      </c>
      <c r="BN39" s="77">
        <f t="shared" si="5"/>
        <v>1048515</v>
      </c>
      <c r="BO39" s="77">
        <f t="shared" si="5"/>
        <v>191193</v>
      </c>
      <c r="BP39" s="77">
        <f t="shared" si="5"/>
        <v>30222</v>
      </c>
      <c r="BQ39" s="77">
        <f t="shared" si="5"/>
        <v>21647</v>
      </c>
      <c r="BR39" s="77">
        <f t="shared" si="5"/>
        <v>252</v>
      </c>
      <c r="BS39" s="77">
        <f t="shared" si="5"/>
        <v>2422</v>
      </c>
      <c r="BT39" s="77">
        <f t="shared" si="5"/>
        <v>184</v>
      </c>
    </row>
    <row r="40" spans="1:72" s="70" customFormat="1" ht="15">
      <c r="A40" s="75">
        <v>42582</v>
      </c>
      <c r="B40" s="76">
        <f t="shared" si="0"/>
        <v>185076038</v>
      </c>
      <c r="C40" s="77">
        <v>2686</v>
      </c>
      <c r="D40" s="77">
        <v>284</v>
      </c>
      <c r="E40" s="77">
        <v>3633687</v>
      </c>
      <c r="F40" s="77">
        <v>150019</v>
      </c>
      <c r="G40" s="77">
        <v>2953739</v>
      </c>
      <c r="H40" s="77">
        <v>202426</v>
      </c>
      <c r="I40" s="77">
        <v>40</v>
      </c>
      <c r="J40" s="78">
        <v>0</v>
      </c>
      <c r="K40" s="77">
        <v>177383216</v>
      </c>
      <c r="L40" s="77">
        <v>724317</v>
      </c>
      <c r="M40" s="77">
        <v>259</v>
      </c>
      <c r="N40" s="79">
        <v>0</v>
      </c>
      <c r="O40" s="77">
        <v>8263</v>
      </c>
      <c r="P40" s="77">
        <v>9</v>
      </c>
      <c r="Q40" s="77">
        <v>10317</v>
      </c>
      <c r="R40" s="77">
        <v>410</v>
      </c>
      <c r="S40" s="80">
        <v>126</v>
      </c>
      <c r="T40" s="77">
        <v>0</v>
      </c>
      <c r="U40" s="77">
        <v>6226</v>
      </c>
      <c r="V40" s="77">
        <v>14</v>
      </c>
      <c r="W40" s="81"/>
      <c r="X40" s="76">
        <f t="shared" si="2"/>
        <v>185076038</v>
      </c>
      <c r="Y40" s="77">
        <v>180197730</v>
      </c>
      <c r="Z40" s="77">
        <v>772883</v>
      </c>
      <c r="AA40" s="77">
        <v>1746379</v>
      </c>
      <c r="AB40" s="77">
        <v>105631</v>
      </c>
      <c r="AC40" s="77">
        <v>1155580</v>
      </c>
      <c r="AD40" s="77">
        <v>93773</v>
      </c>
      <c r="AE40" s="77">
        <v>458174</v>
      </c>
      <c r="AF40" s="77">
        <v>46529</v>
      </c>
      <c r="AG40" s="77">
        <v>221504</v>
      </c>
      <c r="AH40" s="77">
        <v>27742</v>
      </c>
      <c r="AI40" s="77">
        <v>130227</v>
      </c>
      <c r="AJ40" s="77">
        <v>16206</v>
      </c>
      <c r="AK40" s="77">
        <v>63774</v>
      </c>
      <c r="AL40" s="77">
        <v>14282</v>
      </c>
      <c r="AM40" s="84">
        <v>10913</v>
      </c>
      <c r="AN40" s="84">
        <v>128</v>
      </c>
      <c r="AO40" s="84">
        <v>2625</v>
      </c>
      <c r="AP40" s="84">
        <v>35</v>
      </c>
      <c r="AQ40" s="84">
        <v>3946</v>
      </c>
      <c r="AR40" s="84">
        <v>30</v>
      </c>
      <c r="AS40" s="84">
        <v>3133</v>
      </c>
      <c r="AT40" s="84">
        <v>28</v>
      </c>
      <c r="AU40" s="84">
        <v>1856</v>
      </c>
      <c r="AV40" s="84">
        <v>30</v>
      </c>
      <c r="AW40" s="84">
        <v>1392</v>
      </c>
      <c r="AX40" s="84">
        <v>38</v>
      </c>
      <c r="AY40" s="85">
        <v>1326</v>
      </c>
      <c r="AZ40" s="85">
        <v>144</v>
      </c>
      <c r="BB40" s="76">
        <f t="shared" si="3"/>
        <v>185076038</v>
      </c>
      <c r="BC40" s="77">
        <v>183779367</v>
      </c>
      <c r="BD40" s="77">
        <v>1046558</v>
      </c>
      <c r="BE40" s="77">
        <v>194001</v>
      </c>
      <c r="BF40" s="77">
        <v>30488</v>
      </c>
      <c r="BG40" s="77">
        <v>22473</v>
      </c>
      <c r="BH40" s="77">
        <v>251</v>
      </c>
      <c r="BI40" s="77">
        <v>2718</v>
      </c>
      <c r="BJ40" s="77">
        <v>182</v>
      </c>
      <c r="BL40" s="76">
        <f t="shared" si="4"/>
        <v>185076038</v>
      </c>
      <c r="BM40" s="77">
        <f t="shared" si="5"/>
        <v>183779367</v>
      </c>
      <c r="BN40" s="77">
        <f t="shared" si="5"/>
        <v>1046558</v>
      </c>
      <c r="BO40" s="77">
        <f t="shared" si="5"/>
        <v>194001</v>
      </c>
      <c r="BP40" s="77">
        <f t="shared" si="5"/>
        <v>30488</v>
      </c>
      <c r="BQ40" s="77">
        <f t="shared" si="5"/>
        <v>22473</v>
      </c>
      <c r="BR40" s="77">
        <f t="shared" si="5"/>
        <v>251</v>
      </c>
      <c r="BS40" s="77">
        <f t="shared" si="5"/>
        <v>2718</v>
      </c>
      <c r="BT40" s="77">
        <f t="shared" si="5"/>
        <v>182</v>
      </c>
    </row>
    <row r="41" spans="1:72" s="70" customFormat="1" ht="15">
      <c r="A41" s="75">
        <v>42613</v>
      </c>
      <c r="B41" s="76">
        <f t="shared" si="0"/>
        <v>187238755</v>
      </c>
      <c r="C41" s="77">
        <v>2834</v>
      </c>
      <c r="D41" s="77">
        <v>296</v>
      </c>
      <c r="E41" s="77">
        <v>3640996</v>
      </c>
      <c r="F41" s="77">
        <v>147909</v>
      </c>
      <c r="G41" s="77">
        <v>2978873</v>
      </c>
      <c r="H41" s="77">
        <v>201609</v>
      </c>
      <c r="I41" s="77">
        <v>36</v>
      </c>
      <c r="J41" s="78">
        <v>0</v>
      </c>
      <c r="K41" s="77">
        <v>179520032</v>
      </c>
      <c r="L41" s="77">
        <v>720343</v>
      </c>
      <c r="M41" s="77">
        <v>174</v>
      </c>
      <c r="N41" s="79">
        <v>0</v>
      </c>
      <c r="O41" s="77">
        <v>8483</v>
      </c>
      <c r="P41" s="77">
        <v>12</v>
      </c>
      <c r="Q41" s="77">
        <v>10391</v>
      </c>
      <c r="R41" s="77">
        <v>402</v>
      </c>
      <c r="S41" s="80">
        <v>131</v>
      </c>
      <c r="T41" s="77">
        <v>0</v>
      </c>
      <c r="U41" s="77">
        <v>6220</v>
      </c>
      <c r="V41" s="77">
        <v>14</v>
      </c>
      <c r="W41" s="81"/>
      <c r="X41" s="76">
        <f t="shared" si="2"/>
        <v>187238755</v>
      </c>
      <c r="Y41" s="77">
        <v>182355629</v>
      </c>
      <c r="Z41" s="77">
        <v>770374</v>
      </c>
      <c r="AA41" s="77">
        <v>1749211</v>
      </c>
      <c r="AB41" s="77">
        <v>103788</v>
      </c>
      <c r="AC41" s="77">
        <v>1156037</v>
      </c>
      <c r="AD41" s="77">
        <v>92577</v>
      </c>
      <c r="AE41" s="77">
        <v>460382</v>
      </c>
      <c r="AF41" s="77">
        <v>45654</v>
      </c>
      <c r="AG41" s="77">
        <v>224051</v>
      </c>
      <c r="AH41" s="77">
        <v>27318</v>
      </c>
      <c r="AI41" s="77">
        <v>132331</v>
      </c>
      <c r="AJ41" s="77">
        <v>16142</v>
      </c>
      <c r="AK41" s="77">
        <v>65130</v>
      </c>
      <c r="AL41" s="77">
        <v>14304</v>
      </c>
      <c r="AM41" s="84">
        <v>10911</v>
      </c>
      <c r="AN41" s="84">
        <v>124</v>
      </c>
      <c r="AO41" s="84">
        <v>2655</v>
      </c>
      <c r="AP41" s="84">
        <v>32</v>
      </c>
      <c r="AQ41" s="84">
        <v>3979</v>
      </c>
      <c r="AR41" s="84">
        <v>31</v>
      </c>
      <c r="AS41" s="84">
        <v>3205</v>
      </c>
      <c r="AT41" s="84">
        <v>30</v>
      </c>
      <c r="AU41" s="84">
        <v>1887</v>
      </c>
      <c r="AV41" s="84">
        <v>33</v>
      </c>
      <c r="AW41" s="84">
        <v>1476</v>
      </c>
      <c r="AX41" s="84">
        <v>31</v>
      </c>
      <c r="AY41" s="85">
        <v>1286</v>
      </c>
      <c r="AZ41" s="85">
        <v>147</v>
      </c>
      <c r="BB41" s="76">
        <f t="shared" si="3"/>
        <v>187238755</v>
      </c>
      <c r="BC41" s="77">
        <v>185945310</v>
      </c>
      <c r="BD41" s="77">
        <v>1039711</v>
      </c>
      <c r="BE41" s="77">
        <v>197461</v>
      </c>
      <c r="BF41" s="77">
        <v>30446</v>
      </c>
      <c r="BG41" s="77">
        <v>22637</v>
      </c>
      <c r="BH41" s="77">
        <v>250</v>
      </c>
      <c r="BI41" s="77">
        <v>2762</v>
      </c>
      <c r="BJ41" s="77">
        <v>178</v>
      </c>
      <c r="BL41" s="76">
        <f t="shared" si="4"/>
        <v>187238755</v>
      </c>
      <c r="BM41" s="77">
        <f t="shared" si="5"/>
        <v>185945310</v>
      </c>
      <c r="BN41" s="77">
        <f t="shared" si="5"/>
        <v>1039711</v>
      </c>
      <c r="BO41" s="77">
        <f t="shared" si="5"/>
        <v>197461</v>
      </c>
      <c r="BP41" s="77">
        <f t="shared" si="5"/>
        <v>30446</v>
      </c>
      <c r="BQ41" s="77">
        <f t="shared" si="5"/>
        <v>22637</v>
      </c>
      <c r="BR41" s="77">
        <f t="shared" si="5"/>
        <v>250</v>
      </c>
      <c r="BS41" s="77">
        <f t="shared" si="5"/>
        <v>2762</v>
      </c>
      <c r="BT41" s="77">
        <f t="shared" si="5"/>
        <v>178</v>
      </c>
    </row>
    <row r="42" spans="1:72" s="70" customFormat="1" ht="15">
      <c r="A42" s="75">
        <v>42643</v>
      </c>
      <c r="B42" s="76">
        <f t="shared" si="0"/>
        <v>190121455</v>
      </c>
      <c r="C42" s="77">
        <v>3546</v>
      </c>
      <c r="D42" s="77">
        <v>241</v>
      </c>
      <c r="E42" s="77">
        <v>3623602</v>
      </c>
      <c r="F42" s="77">
        <v>145338</v>
      </c>
      <c r="G42" s="77">
        <v>2953921</v>
      </c>
      <c r="H42" s="77">
        <v>200053</v>
      </c>
      <c r="I42" s="77">
        <v>43</v>
      </c>
      <c r="J42" s="78">
        <v>0</v>
      </c>
      <c r="K42" s="77">
        <v>182450051</v>
      </c>
      <c r="L42" s="77">
        <v>718936</v>
      </c>
      <c r="M42" s="77">
        <v>163</v>
      </c>
      <c r="N42" s="79">
        <v>1</v>
      </c>
      <c r="O42" s="77">
        <v>8447</v>
      </c>
      <c r="P42" s="77">
        <v>8</v>
      </c>
      <c r="Q42" s="77">
        <v>10301</v>
      </c>
      <c r="R42" s="77">
        <v>410</v>
      </c>
      <c r="S42" s="80">
        <v>155</v>
      </c>
      <c r="T42" s="77">
        <v>0</v>
      </c>
      <c r="U42" s="77">
        <v>6225</v>
      </c>
      <c r="V42" s="77">
        <v>14</v>
      </c>
      <c r="W42" s="81"/>
      <c r="X42" s="76">
        <f t="shared" si="2"/>
        <v>190121455</v>
      </c>
      <c r="Y42" s="77">
        <v>185260325</v>
      </c>
      <c r="Z42" s="77">
        <v>768681</v>
      </c>
      <c r="AA42" s="77">
        <v>1749453</v>
      </c>
      <c r="AB42" s="77">
        <v>103893</v>
      </c>
      <c r="AC42" s="77">
        <v>1151812</v>
      </c>
      <c r="AD42" s="77">
        <v>90189</v>
      </c>
      <c r="AE42" s="77">
        <v>455490</v>
      </c>
      <c r="AF42" s="77">
        <v>44626</v>
      </c>
      <c r="AG42" s="77">
        <v>220278</v>
      </c>
      <c r="AH42" s="77">
        <v>26901</v>
      </c>
      <c r="AI42" s="77">
        <v>129676</v>
      </c>
      <c r="AJ42" s="77">
        <v>15815</v>
      </c>
      <c r="AK42" s="77">
        <v>64129</v>
      </c>
      <c r="AL42" s="77">
        <v>14463</v>
      </c>
      <c r="AM42" s="84">
        <v>10746</v>
      </c>
      <c r="AN42" s="84">
        <v>130</v>
      </c>
      <c r="AO42" s="84">
        <v>2618</v>
      </c>
      <c r="AP42" s="84">
        <v>33</v>
      </c>
      <c r="AQ42" s="84">
        <v>3992</v>
      </c>
      <c r="AR42" s="84">
        <v>32</v>
      </c>
      <c r="AS42" s="84">
        <v>3187</v>
      </c>
      <c r="AT42" s="84">
        <v>21</v>
      </c>
      <c r="AU42" s="84">
        <v>1989</v>
      </c>
      <c r="AV42" s="84">
        <v>36</v>
      </c>
      <c r="AW42" s="84">
        <v>1476</v>
      </c>
      <c r="AX42" s="84">
        <v>33</v>
      </c>
      <c r="AY42" s="85">
        <v>1283</v>
      </c>
      <c r="AZ42" s="85">
        <v>148</v>
      </c>
      <c r="BB42" s="76">
        <f t="shared" si="3"/>
        <v>190121455</v>
      </c>
      <c r="BC42" s="77">
        <v>188837358</v>
      </c>
      <c r="BD42" s="77">
        <v>1034290</v>
      </c>
      <c r="BE42" s="77">
        <v>193805</v>
      </c>
      <c r="BF42" s="77">
        <v>30278</v>
      </c>
      <c r="BG42" s="77">
        <v>22532</v>
      </c>
      <c r="BH42" s="77">
        <v>252</v>
      </c>
      <c r="BI42" s="77">
        <v>2759</v>
      </c>
      <c r="BJ42" s="77">
        <v>181</v>
      </c>
      <c r="BL42" s="76">
        <f t="shared" si="4"/>
        <v>190121455</v>
      </c>
      <c r="BM42" s="77">
        <f t="shared" si="5"/>
        <v>188837358</v>
      </c>
      <c r="BN42" s="77">
        <f t="shared" si="5"/>
        <v>1034290</v>
      </c>
      <c r="BO42" s="77">
        <f t="shared" si="5"/>
        <v>193805</v>
      </c>
      <c r="BP42" s="77">
        <f t="shared" si="5"/>
        <v>30278</v>
      </c>
      <c r="BQ42" s="77">
        <f t="shared" si="5"/>
        <v>22532</v>
      </c>
      <c r="BR42" s="77">
        <f t="shared" si="5"/>
        <v>252</v>
      </c>
      <c r="BS42" s="77">
        <f t="shared" si="5"/>
        <v>2759</v>
      </c>
      <c r="BT42" s="77">
        <f t="shared" si="5"/>
        <v>181</v>
      </c>
    </row>
    <row r="43" spans="1:72" s="70" customFormat="1" ht="15">
      <c r="A43" s="75">
        <v>42674</v>
      </c>
      <c r="B43" s="76">
        <f t="shared" si="0"/>
        <v>193352001</v>
      </c>
      <c r="C43" s="77">
        <v>3282</v>
      </c>
      <c r="D43" s="77">
        <v>243</v>
      </c>
      <c r="E43" s="77">
        <v>3622172</v>
      </c>
      <c r="F43" s="77">
        <v>143911</v>
      </c>
      <c r="G43" s="77">
        <v>2985613</v>
      </c>
      <c r="H43" s="77">
        <v>199485</v>
      </c>
      <c r="I43" s="77">
        <v>43</v>
      </c>
      <c r="J43" s="78">
        <v>0</v>
      </c>
      <c r="K43" s="77">
        <v>185652380</v>
      </c>
      <c r="L43" s="77">
        <v>718736</v>
      </c>
      <c r="M43" s="77">
        <v>216</v>
      </c>
      <c r="N43" s="79">
        <v>0</v>
      </c>
      <c r="O43" s="77">
        <v>8657</v>
      </c>
      <c r="P43" s="77">
        <v>9</v>
      </c>
      <c r="Q43" s="77">
        <v>10292</v>
      </c>
      <c r="R43" s="77">
        <v>411</v>
      </c>
      <c r="S43" s="80">
        <v>161</v>
      </c>
      <c r="T43" s="77">
        <v>0</v>
      </c>
      <c r="U43" s="77">
        <v>6376</v>
      </c>
      <c r="V43" s="77">
        <v>14</v>
      </c>
      <c r="W43" s="81"/>
      <c r="X43" s="76">
        <f t="shared" si="2"/>
        <v>193352001</v>
      </c>
      <c r="Y43" s="77">
        <v>188478594</v>
      </c>
      <c r="Z43" s="77">
        <v>768202</v>
      </c>
      <c r="AA43" s="77">
        <v>1757825</v>
      </c>
      <c r="AB43" s="77">
        <v>103295</v>
      </c>
      <c r="AC43" s="77">
        <v>1155885</v>
      </c>
      <c r="AD43" s="77">
        <v>89763</v>
      </c>
      <c r="AE43" s="77">
        <v>456635</v>
      </c>
      <c r="AF43" s="77">
        <v>44373</v>
      </c>
      <c r="AG43" s="77">
        <v>219579</v>
      </c>
      <c r="AH43" s="77">
        <v>26662</v>
      </c>
      <c r="AI43" s="77">
        <v>130046</v>
      </c>
      <c r="AJ43" s="77">
        <v>15534</v>
      </c>
      <c r="AK43" s="77">
        <v>64926</v>
      </c>
      <c r="AL43" s="77">
        <v>14546</v>
      </c>
      <c r="AM43" s="84">
        <v>10798</v>
      </c>
      <c r="AN43" s="84">
        <v>126</v>
      </c>
      <c r="AO43" s="84">
        <v>2670</v>
      </c>
      <c r="AP43" s="84">
        <v>33</v>
      </c>
      <c r="AQ43" s="84">
        <v>4028</v>
      </c>
      <c r="AR43" s="84">
        <v>36</v>
      </c>
      <c r="AS43" s="84">
        <v>3325</v>
      </c>
      <c r="AT43" s="84">
        <v>25</v>
      </c>
      <c r="AU43" s="84">
        <v>1978</v>
      </c>
      <c r="AV43" s="84">
        <v>28</v>
      </c>
      <c r="AW43" s="84">
        <v>1509</v>
      </c>
      <c r="AX43" s="84">
        <v>41</v>
      </c>
      <c r="AY43" s="85">
        <v>1394</v>
      </c>
      <c r="AZ43" s="85">
        <v>145</v>
      </c>
      <c r="BB43" s="76">
        <f t="shared" si="3"/>
        <v>193352001</v>
      </c>
      <c r="BC43" s="77">
        <v>192068518</v>
      </c>
      <c r="BD43" s="77">
        <v>1032295</v>
      </c>
      <c r="BE43" s="77">
        <v>194972</v>
      </c>
      <c r="BF43" s="77">
        <v>30080</v>
      </c>
      <c r="BG43" s="77">
        <v>22799</v>
      </c>
      <c r="BH43" s="77">
        <v>248</v>
      </c>
      <c r="BI43" s="77">
        <v>2903</v>
      </c>
      <c r="BJ43" s="77">
        <v>186</v>
      </c>
      <c r="BL43" s="76">
        <f t="shared" si="4"/>
        <v>193352001</v>
      </c>
      <c r="BM43" s="77">
        <f t="shared" si="5"/>
        <v>192068518</v>
      </c>
      <c r="BN43" s="77">
        <f t="shared" si="5"/>
        <v>1032295</v>
      </c>
      <c r="BO43" s="77">
        <f t="shared" si="5"/>
        <v>194972</v>
      </c>
      <c r="BP43" s="77">
        <f t="shared" si="5"/>
        <v>30080</v>
      </c>
      <c r="BQ43" s="77">
        <f t="shared" si="5"/>
        <v>22799</v>
      </c>
      <c r="BR43" s="77">
        <f t="shared" si="5"/>
        <v>248</v>
      </c>
      <c r="BS43" s="77">
        <f t="shared" si="5"/>
        <v>2903</v>
      </c>
      <c r="BT43" s="77">
        <f t="shared" si="5"/>
        <v>186</v>
      </c>
    </row>
    <row r="44" spans="1:72" s="70" customFormat="1" ht="15">
      <c r="A44" s="75">
        <v>42704</v>
      </c>
      <c r="B44" s="76">
        <f t="shared" si="0"/>
        <v>196467945</v>
      </c>
      <c r="C44" s="77">
        <v>4218</v>
      </c>
      <c r="D44" s="77">
        <v>285</v>
      </c>
      <c r="E44" s="77">
        <v>3630803</v>
      </c>
      <c r="F44" s="77">
        <v>142353</v>
      </c>
      <c r="G44" s="77">
        <v>2742378</v>
      </c>
      <c r="H44" s="77">
        <v>192032</v>
      </c>
      <c r="I44" s="77">
        <v>41</v>
      </c>
      <c r="J44" s="78">
        <v>5</v>
      </c>
      <c r="K44" s="77">
        <v>189010268</v>
      </c>
      <c r="L44" s="77">
        <v>719231</v>
      </c>
      <c r="M44" s="77">
        <v>164</v>
      </c>
      <c r="N44" s="79">
        <v>4</v>
      </c>
      <c r="O44" s="77">
        <v>8812</v>
      </c>
      <c r="P44" s="77">
        <v>8</v>
      </c>
      <c r="Q44" s="77">
        <v>10309</v>
      </c>
      <c r="R44" s="77">
        <v>425</v>
      </c>
      <c r="S44" s="80">
        <v>201</v>
      </c>
      <c r="T44" s="77">
        <v>0</v>
      </c>
      <c r="U44" s="77">
        <v>6393</v>
      </c>
      <c r="V44" s="77">
        <v>15</v>
      </c>
      <c r="W44" s="81"/>
      <c r="X44" s="76">
        <f t="shared" si="2"/>
        <v>196467945</v>
      </c>
      <c r="Y44" s="77">
        <v>191549208</v>
      </c>
      <c r="Z44" s="77">
        <v>759791</v>
      </c>
      <c r="AA44" s="77">
        <v>1785578</v>
      </c>
      <c r="AB44" s="77">
        <v>100763</v>
      </c>
      <c r="AC44" s="77">
        <v>1171111</v>
      </c>
      <c r="AD44" s="77">
        <v>91885</v>
      </c>
      <c r="AE44" s="77">
        <v>460797</v>
      </c>
      <c r="AF44" s="77">
        <v>43930</v>
      </c>
      <c r="AG44" s="77">
        <v>222898</v>
      </c>
      <c r="AH44" s="77">
        <v>26271</v>
      </c>
      <c r="AI44" s="77">
        <v>132357</v>
      </c>
      <c r="AJ44" s="77">
        <v>16452</v>
      </c>
      <c r="AK44" s="77">
        <v>65759</v>
      </c>
      <c r="AL44" s="77">
        <v>14814</v>
      </c>
      <c r="AM44" s="84">
        <v>10840</v>
      </c>
      <c r="AN44" s="84">
        <v>130</v>
      </c>
      <c r="AO44" s="84">
        <v>2650</v>
      </c>
      <c r="AP44" s="84">
        <v>36</v>
      </c>
      <c r="AQ44" s="84">
        <v>4062</v>
      </c>
      <c r="AR44" s="84">
        <v>34</v>
      </c>
      <c r="AS44" s="84">
        <v>3324</v>
      </c>
      <c r="AT44" s="84">
        <v>32</v>
      </c>
      <c r="AU44" s="84">
        <v>2078</v>
      </c>
      <c r="AV44" s="84">
        <v>34</v>
      </c>
      <c r="AW44" s="84">
        <v>1557</v>
      </c>
      <c r="AX44" s="84">
        <v>38</v>
      </c>
      <c r="AY44" s="85">
        <v>1368</v>
      </c>
      <c r="AZ44" s="85">
        <v>148</v>
      </c>
      <c r="BB44" s="76">
        <f t="shared" si="3"/>
        <v>196467945</v>
      </c>
      <c r="BC44" s="77">
        <v>195189592</v>
      </c>
      <c r="BD44" s="77">
        <v>1022640</v>
      </c>
      <c r="BE44" s="77">
        <v>198116</v>
      </c>
      <c r="BF44" s="77">
        <v>31266</v>
      </c>
      <c r="BG44" s="77">
        <v>22954</v>
      </c>
      <c r="BH44" s="77">
        <v>266</v>
      </c>
      <c r="BI44" s="77">
        <v>2925</v>
      </c>
      <c r="BJ44" s="77">
        <v>186</v>
      </c>
      <c r="BL44" s="76">
        <f t="shared" si="4"/>
        <v>196467945</v>
      </c>
      <c r="BM44" s="77">
        <f t="shared" si="5"/>
        <v>195189592</v>
      </c>
      <c r="BN44" s="77">
        <f t="shared" si="5"/>
        <v>1022640</v>
      </c>
      <c r="BO44" s="77">
        <f t="shared" si="5"/>
        <v>198116</v>
      </c>
      <c r="BP44" s="77">
        <f t="shared" si="5"/>
        <v>31266</v>
      </c>
      <c r="BQ44" s="77">
        <f t="shared" si="5"/>
        <v>22954</v>
      </c>
      <c r="BR44" s="77">
        <f t="shared" si="5"/>
        <v>266</v>
      </c>
      <c r="BS44" s="77">
        <f t="shared" si="5"/>
        <v>2925</v>
      </c>
      <c r="BT44" s="77">
        <f t="shared" si="5"/>
        <v>186</v>
      </c>
    </row>
    <row r="45" spans="1:72" s="70" customFormat="1" ht="15">
      <c r="A45" s="75">
        <v>42735</v>
      </c>
      <c r="B45" s="76">
        <f t="shared" si="0"/>
        <v>199301222</v>
      </c>
      <c r="C45" s="77">
        <v>5580</v>
      </c>
      <c r="D45" s="77">
        <v>259</v>
      </c>
      <c r="E45" s="77">
        <v>3661796</v>
      </c>
      <c r="F45" s="77">
        <v>142389</v>
      </c>
      <c r="G45" s="77">
        <v>2738759</v>
      </c>
      <c r="H45" s="77">
        <v>191624</v>
      </c>
      <c r="I45" s="77">
        <v>69</v>
      </c>
      <c r="J45" s="78">
        <v>0</v>
      </c>
      <c r="K45" s="77">
        <v>191813479</v>
      </c>
      <c r="L45" s="77">
        <v>720968</v>
      </c>
      <c r="M45" s="77">
        <v>76</v>
      </c>
      <c r="N45" s="79">
        <v>2</v>
      </c>
      <c r="O45" s="77">
        <v>9151</v>
      </c>
      <c r="P45" s="77">
        <v>10</v>
      </c>
      <c r="Q45" s="77">
        <v>9974</v>
      </c>
      <c r="R45" s="77">
        <v>417</v>
      </c>
      <c r="S45" s="80">
        <v>227</v>
      </c>
      <c r="T45" s="77">
        <v>0</v>
      </c>
      <c r="U45" s="77">
        <v>6427</v>
      </c>
      <c r="V45" s="77">
        <v>15</v>
      </c>
      <c r="W45" s="81"/>
      <c r="X45" s="76">
        <f t="shared" si="2"/>
        <v>199301222</v>
      </c>
      <c r="Y45" s="77">
        <v>194228009</v>
      </c>
      <c r="Z45" s="77">
        <v>763635</v>
      </c>
      <c r="AA45" s="77">
        <v>1850888</v>
      </c>
      <c r="AB45" s="77">
        <v>99033</v>
      </c>
      <c r="AC45" s="77">
        <v>1217735</v>
      </c>
      <c r="AD45" s="77">
        <v>91324</v>
      </c>
      <c r="AE45" s="77">
        <v>480479</v>
      </c>
      <c r="AF45" s="77">
        <v>43255</v>
      </c>
      <c r="AG45" s="77">
        <v>234768</v>
      </c>
      <c r="AH45" s="77">
        <v>25959</v>
      </c>
      <c r="AI45" s="77">
        <v>139589</v>
      </c>
      <c r="AJ45" s="77">
        <v>16428</v>
      </c>
      <c r="AK45" s="77">
        <v>68215</v>
      </c>
      <c r="AL45" s="77">
        <v>15606</v>
      </c>
      <c r="AM45" s="84">
        <v>10568</v>
      </c>
      <c r="AN45" s="84">
        <v>114</v>
      </c>
      <c r="AO45" s="84">
        <v>2605</v>
      </c>
      <c r="AP45" s="84">
        <v>37</v>
      </c>
      <c r="AQ45" s="84">
        <v>4139</v>
      </c>
      <c r="AR45" s="84">
        <v>46</v>
      </c>
      <c r="AS45" s="84">
        <v>3495</v>
      </c>
      <c r="AT45" s="84">
        <v>26</v>
      </c>
      <c r="AU45" s="84">
        <v>2147</v>
      </c>
      <c r="AV45" s="84">
        <v>29</v>
      </c>
      <c r="AW45" s="84">
        <v>1589</v>
      </c>
      <c r="AX45" s="84">
        <v>45</v>
      </c>
      <c r="AY45" s="85">
        <v>1312</v>
      </c>
      <c r="AZ45" s="85">
        <v>147</v>
      </c>
      <c r="BB45" s="76">
        <f t="shared" si="3"/>
        <v>199301222</v>
      </c>
      <c r="BC45" s="77">
        <v>198011879</v>
      </c>
      <c r="BD45" s="77">
        <v>1023206</v>
      </c>
      <c r="BE45" s="77">
        <v>207804</v>
      </c>
      <c r="BF45" s="77">
        <v>32034</v>
      </c>
      <c r="BG45" s="77">
        <v>22954</v>
      </c>
      <c r="BH45" s="77">
        <v>252</v>
      </c>
      <c r="BI45" s="77">
        <v>2901</v>
      </c>
      <c r="BJ45" s="77">
        <v>192</v>
      </c>
      <c r="BL45" s="76">
        <f t="shared" si="4"/>
        <v>199301222</v>
      </c>
      <c r="BM45" s="77">
        <f t="shared" si="5"/>
        <v>198011879</v>
      </c>
      <c r="BN45" s="77">
        <f t="shared" si="5"/>
        <v>1023206</v>
      </c>
      <c r="BO45" s="77">
        <f t="shared" si="5"/>
        <v>207804</v>
      </c>
      <c r="BP45" s="77">
        <f t="shared" si="5"/>
        <v>32034</v>
      </c>
      <c r="BQ45" s="77">
        <f t="shared" si="5"/>
        <v>22954</v>
      </c>
      <c r="BR45" s="77">
        <f t="shared" si="5"/>
        <v>252</v>
      </c>
      <c r="BS45" s="77">
        <f t="shared" si="5"/>
        <v>2901</v>
      </c>
      <c r="BT45" s="77">
        <f t="shared" si="5"/>
        <v>192</v>
      </c>
    </row>
    <row r="46" spans="1:72" s="70" customFormat="1" ht="15">
      <c r="A46" s="75">
        <v>42766</v>
      </c>
      <c r="B46" s="76">
        <f t="shared" si="0"/>
        <v>200044170</v>
      </c>
      <c r="C46" s="77">
        <v>4322</v>
      </c>
      <c r="D46" s="77">
        <v>231</v>
      </c>
      <c r="E46" s="77">
        <v>3695165</v>
      </c>
      <c r="F46" s="77">
        <v>142598</v>
      </c>
      <c r="G46" s="77">
        <v>2739756</v>
      </c>
      <c r="H46" s="77">
        <v>190484</v>
      </c>
      <c r="I46" s="77">
        <v>65</v>
      </c>
      <c r="J46" s="78">
        <v>0</v>
      </c>
      <c r="K46" s="77">
        <v>192502930</v>
      </c>
      <c r="L46" s="77">
        <v>720981</v>
      </c>
      <c r="M46" s="77">
        <v>170</v>
      </c>
      <c r="N46" s="79">
        <v>0</v>
      </c>
      <c r="O46" s="77">
        <v>13371</v>
      </c>
      <c r="P46" s="77">
        <v>8</v>
      </c>
      <c r="Q46" s="77">
        <v>10384</v>
      </c>
      <c r="R46" s="77">
        <v>415</v>
      </c>
      <c r="S46" s="80">
        <v>178</v>
      </c>
      <c r="T46" s="77">
        <v>0</v>
      </c>
      <c r="U46" s="77">
        <v>23096</v>
      </c>
      <c r="V46" s="77">
        <v>16</v>
      </c>
      <c r="W46" s="81"/>
      <c r="X46" s="76">
        <f t="shared" si="2"/>
        <v>200044170</v>
      </c>
      <c r="Y46" s="77">
        <v>195014263</v>
      </c>
      <c r="Z46" s="77">
        <v>762696</v>
      </c>
      <c r="AA46" s="77">
        <v>1823719</v>
      </c>
      <c r="AB46" s="77">
        <v>98988</v>
      </c>
      <c r="AC46" s="77">
        <v>1198266</v>
      </c>
      <c r="AD46" s="77">
        <v>91158</v>
      </c>
      <c r="AE46" s="77">
        <v>473080</v>
      </c>
      <c r="AF46" s="77">
        <v>43296</v>
      </c>
      <c r="AG46" s="77">
        <v>229206</v>
      </c>
      <c r="AH46" s="77">
        <v>26202</v>
      </c>
      <c r="AI46" s="77">
        <v>136688</v>
      </c>
      <c r="AJ46" s="77">
        <v>16427</v>
      </c>
      <c r="AK46" s="77">
        <v>67016</v>
      </c>
      <c r="AL46" s="77">
        <v>15527</v>
      </c>
      <c r="AM46" s="84">
        <v>29491</v>
      </c>
      <c r="AN46" s="84">
        <v>116</v>
      </c>
      <c r="AO46" s="84">
        <v>3438</v>
      </c>
      <c r="AP46" s="84">
        <v>35</v>
      </c>
      <c r="AQ46" s="84">
        <v>4905</v>
      </c>
      <c r="AR46" s="84">
        <v>36</v>
      </c>
      <c r="AS46" s="84">
        <v>3979</v>
      </c>
      <c r="AT46" s="84">
        <v>37</v>
      </c>
      <c r="AU46" s="84">
        <v>2313</v>
      </c>
      <c r="AV46" s="84">
        <v>33</v>
      </c>
      <c r="AW46" s="84">
        <v>1729</v>
      </c>
      <c r="AX46" s="84">
        <v>37</v>
      </c>
      <c r="AY46" s="85">
        <v>1344</v>
      </c>
      <c r="AZ46" s="85">
        <v>145</v>
      </c>
      <c r="BB46" s="76">
        <f t="shared" si="3"/>
        <v>200044170</v>
      </c>
      <c r="BC46" s="77">
        <v>198738534</v>
      </c>
      <c r="BD46" s="77">
        <v>1022340</v>
      </c>
      <c r="BE46" s="77">
        <v>203704</v>
      </c>
      <c r="BF46" s="77">
        <v>31954</v>
      </c>
      <c r="BG46" s="77">
        <v>44126</v>
      </c>
      <c r="BH46" s="77">
        <v>257</v>
      </c>
      <c r="BI46" s="77">
        <v>3073</v>
      </c>
      <c r="BJ46" s="77">
        <v>182</v>
      </c>
      <c r="BL46" s="76">
        <f t="shared" si="4"/>
        <v>200044170</v>
      </c>
      <c r="BM46" s="77">
        <f t="shared" si="5"/>
        <v>198738534</v>
      </c>
      <c r="BN46" s="77">
        <f t="shared" si="5"/>
        <v>1022340</v>
      </c>
      <c r="BO46" s="77">
        <f t="shared" si="5"/>
        <v>203704</v>
      </c>
      <c r="BP46" s="77">
        <f t="shared" si="5"/>
        <v>31954</v>
      </c>
      <c r="BQ46" s="77">
        <f t="shared" si="5"/>
        <v>44126</v>
      </c>
      <c r="BR46" s="77">
        <f t="shared" si="5"/>
        <v>257</v>
      </c>
      <c r="BS46" s="77">
        <f t="shared" si="5"/>
        <v>3073</v>
      </c>
      <c r="BT46" s="77">
        <f t="shared" si="5"/>
        <v>182</v>
      </c>
    </row>
    <row r="47" spans="1:72" s="70" customFormat="1" ht="15">
      <c r="A47" s="75">
        <v>42794</v>
      </c>
      <c r="B47" s="76">
        <f t="shared" si="0"/>
        <v>202160926</v>
      </c>
      <c r="C47" s="77">
        <v>4359</v>
      </c>
      <c r="D47" s="77">
        <v>268</v>
      </c>
      <c r="E47" s="77">
        <v>3706141</v>
      </c>
      <c r="F47" s="77">
        <v>142218</v>
      </c>
      <c r="G47" s="77">
        <v>2708475</v>
      </c>
      <c r="H47" s="77">
        <v>190061</v>
      </c>
      <c r="I47" s="77">
        <v>70</v>
      </c>
      <c r="J47" s="78">
        <v>0</v>
      </c>
      <c r="K47" s="77">
        <v>194662547</v>
      </c>
      <c r="L47" s="77">
        <v>720142</v>
      </c>
      <c r="M47" s="77">
        <v>227</v>
      </c>
      <c r="N47" s="79">
        <v>0</v>
      </c>
      <c r="O47" s="77">
        <v>9408</v>
      </c>
      <c r="P47" s="77">
        <v>8</v>
      </c>
      <c r="Q47" s="77">
        <v>9965</v>
      </c>
      <c r="R47" s="77">
        <v>411</v>
      </c>
      <c r="S47" s="80">
        <v>209</v>
      </c>
      <c r="T47" s="77">
        <v>0</v>
      </c>
      <c r="U47" s="77">
        <v>6401</v>
      </c>
      <c r="V47" s="77">
        <v>16</v>
      </c>
      <c r="W47" s="81"/>
      <c r="X47" s="76">
        <f t="shared" si="2"/>
        <v>202160926</v>
      </c>
      <c r="Y47" s="77">
        <v>197151302</v>
      </c>
      <c r="Z47" s="77">
        <v>761972</v>
      </c>
      <c r="AA47" s="77">
        <v>1824787</v>
      </c>
      <c r="AB47" s="77">
        <v>98477</v>
      </c>
      <c r="AC47" s="77">
        <v>1199784</v>
      </c>
      <c r="AD47" s="77">
        <v>90839</v>
      </c>
      <c r="AE47" s="77">
        <v>472168</v>
      </c>
      <c r="AF47" s="77">
        <v>43368</v>
      </c>
      <c r="AG47" s="77">
        <v>229171</v>
      </c>
      <c r="AH47" s="77">
        <v>26170</v>
      </c>
      <c r="AI47" s="77">
        <v>136737</v>
      </c>
      <c r="AJ47" s="77">
        <v>16453</v>
      </c>
      <c r="AK47" s="77">
        <v>67643</v>
      </c>
      <c r="AL47" s="77">
        <v>15410</v>
      </c>
      <c r="AM47" s="84">
        <v>10483</v>
      </c>
      <c r="AN47" s="84">
        <v>115</v>
      </c>
      <c r="AO47" s="84">
        <v>2709</v>
      </c>
      <c r="AP47" s="84">
        <v>33</v>
      </c>
      <c r="AQ47" s="84">
        <v>4231</v>
      </c>
      <c r="AR47" s="84">
        <v>31</v>
      </c>
      <c r="AS47" s="84">
        <v>3721</v>
      </c>
      <c r="AT47" s="84">
        <v>35</v>
      </c>
      <c r="AU47" s="84">
        <v>2173</v>
      </c>
      <c r="AV47" s="84">
        <v>37</v>
      </c>
      <c r="AW47" s="84">
        <v>1571</v>
      </c>
      <c r="AX47" s="84">
        <v>44</v>
      </c>
      <c r="AY47" s="85">
        <v>1322</v>
      </c>
      <c r="AZ47" s="85">
        <v>140</v>
      </c>
      <c r="BB47" s="76">
        <f t="shared" si="3"/>
        <v>202160926</v>
      </c>
      <c r="BC47" s="77">
        <v>200877212</v>
      </c>
      <c r="BD47" s="77">
        <v>1020826</v>
      </c>
      <c r="BE47" s="77">
        <v>204380</v>
      </c>
      <c r="BF47" s="77">
        <v>31863</v>
      </c>
      <c r="BG47" s="77">
        <v>23317</v>
      </c>
      <c r="BH47" s="77">
        <v>251</v>
      </c>
      <c r="BI47" s="77">
        <v>2893</v>
      </c>
      <c r="BJ47" s="77">
        <v>184</v>
      </c>
      <c r="BL47" s="76">
        <f t="shared" si="4"/>
        <v>202160926</v>
      </c>
      <c r="BM47" s="77">
        <f t="shared" si="5"/>
        <v>200877212</v>
      </c>
      <c r="BN47" s="77">
        <f t="shared" si="5"/>
        <v>1020826</v>
      </c>
      <c r="BO47" s="77">
        <f t="shared" si="5"/>
        <v>204380</v>
      </c>
      <c r="BP47" s="77">
        <f t="shared" si="5"/>
        <v>31863</v>
      </c>
      <c r="BQ47" s="77">
        <f t="shared" si="5"/>
        <v>23317</v>
      </c>
      <c r="BR47" s="77">
        <f t="shared" si="5"/>
        <v>251</v>
      </c>
      <c r="BS47" s="77">
        <f t="shared" si="5"/>
        <v>2893</v>
      </c>
      <c r="BT47" s="77">
        <f t="shared" si="5"/>
        <v>184</v>
      </c>
    </row>
    <row r="48" spans="1:72" s="70" customFormat="1" ht="15">
      <c r="A48" s="75">
        <v>42825</v>
      </c>
      <c r="B48" s="76">
        <f t="shared" si="0"/>
        <v>204779844</v>
      </c>
      <c r="C48" s="77">
        <v>4387</v>
      </c>
      <c r="D48" s="77">
        <v>214</v>
      </c>
      <c r="E48" s="77">
        <v>3720354</v>
      </c>
      <c r="F48" s="77">
        <v>141132</v>
      </c>
      <c r="G48" s="77">
        <v>2737155</v>
      </c>
      <c r="H48" s="77">
        <v>189217</v>
      </c>
      <c r="I48" s="77">
        <v>74</v>
      </c>
      <c r="J48" s="78">
        <v>0</v>
      </c>
      <c r="K48" s="77">
        <v>197243449</v>
      </c>
      <c r="L48" s="77">
        <v>717427</v>
      </c>
      <c r="M48" s="77">
        <v>255</v>
      </c>
      <c r="N48" s="79">
        <v>0</v>
      </c>
      <c r="O48" s="77">
        <v>9181</v>
      </c>
      <c r="P48" s="77">
        <v>8</v>
      </c>
      <c r="Q48" s="77">
        <v>9953</v>
      </c>
      <c r="R48" s="77">
        <v>415</v>
      </c>
      <c r="S48" s="80">
        <v>219</v>
      </c>
      <c r="T48" s="77">
        <v>0</v>
      </c>
      <c r="U48" s="77">
        <v>6390</v>
      </c>
      <c r="V48" s="77">
        <v>14</v>
      </c>
      <c r="W48" s="81"/>
      <c r="X48" s="76">
        <f t="shared" si="2"/>
        <v>204779844</v>
      </c>
      <c r="Y48" s="77">
        <v>199784362</v>
      </c>
      <c r="Z48" s="77">
        <v>760034</v>
      </c>
      <c r="AA48" s="77">
        <v>1823353</v>
      </c>
      <c r="AB48" s="77">
        <v>98906</v>
      </c>
      <c r="AC48" s="77">
        <v>1197812</v>
      </c>
      <c r="AD48" s="77">
        <v>88464</v>
      </c>
      <c r="AE48" s="77">
        <v>468034</v>
      </c>
      <c r="AF48" s="77">
        <v>43088</v>
      </c>
      <c r="AG48" s="77">
        <v>226527</v>
      </c>
      <c r="AH48" s="77">
        <v>26029</v>
      </c>
      <c r="AI48" s="77">
        <v>136526</v>
      </c>
      <c r="AJ48" s="77">
        <v>15960</v>
      </c>
      <c r="AK48" s="77">
        <v>68805</v>
      </c>
      <c r="AL48" s="77">
        <v>15509</v>
      </c>
      <c r="AM48" s="84">
        <v>10498</v>
      </c>
      <c r="AN48" s="84">
        <v>121</v>
      </c>
      <c r="AO48" s="84">
        <v>2682</v>
      </c>
      <c r="AP48" s="84">
        <v>33</v>
      </c>
      <c r="AQ48" s="84">
        <v>4326</v>
      </c>
      <c r="AR48" s="84">
        <v>33</v>
      </c>
      <c r="AS48" s="84">
        <v>3564</v>
      </c>
      <c r="AT48" s="84">
        <v>29</v>
      </c>
      <c r="AU48" s="84">
        <v>2083</v>
      </c>
      <c r="AV48" s="84">
        <v>42</v>
      </c>
      <c r="AW48" s="84">
        <v>1489</v>
      </c>
      <c r="AX48" s="84">
        <v>35</v>
      </c>
      <c r="AY48" s="85">
        <v>1356</v>
      </c>
      <c r="AZ48" s="85">
        <v>144</v>
      </c>
      <c r="BB48" s="76">
        <f t="shared" si="3"/>
        <v>204779844</v>
      </c>
      <c r="BC48" s="77">
        <v>203500088</v>
      </c>
      <c r="BD48" s="77">
        <v>1016521</v>
      </c>
      <c r="BE48" s="77">
        <v>205331</v>
      </c>
      <c r="BF48" s="77">
        <v>31469</v>
      </c>
      <c r="BG48" s="77">
        <v>23153</v>
      </c>
      <c r="BH48" s="77">
        <v>258</v>
      </c>
      <c r="BI48" s="77">
        <v>2845</v>
      </c>
      <c r="BJ48" s="77">
        <v>179</v>
      </c>
      <c r="BL48" s="76">
        <f t="shared" si="4"/>
        <v>204779844</v>
      </c>
      <c r="BM48" s="77">
        <f t="shared" si="5"/>
        <v>203500088</v>
      </c>
      <c r="BN48" s="77">
        <f t="shared" si="5"/>
        <v>1016521</v>
      </c>
      <c r="BO48" s="77">
        <f t="shared" si="5"/>
        <v>205331</v>
      </c>
      <c r="BP48" s="77">
        <f t="shared" si="5"/>
        <v>31469</v>
      </c>
      <c r="BQ48" s="77">
        <f t="shared" si="5"/>
        <v>23153</v>
      </c>
      <c r="BR48" s="77">
        <f t="shared" si="5"/>
        <v>258</v>
      </c>
      <c r="BS48" s="77">
        <f t="shared" si="5"/>
        <v>2845</v>
      </c>
      <c r="BT48" s="77">
        <f t="shared" si="5"/>
        <v>179</v>
      </c>
    </row>
    <row r="49" spans="1:72" s="70" customFormat="1" ht="15">
      <c r="A49" s="75">
        <v>42855</v>
      </c>
      <c r="B49" s="76">
        <f t="shared" si="0"/>
        <v>206885477</v>
      </c>
      <c r="C49" s="77">
        <v>4125</v>
      </c>
      <c r="D49" s="77">
        <v>214</v>
      </c>
      <c r="E49" s="77">
        <v>3721527</v>
      </c>
      <c r="F49" s="77">
        <v>140516</v>
      </c>
      <c r="G49" s="77">
        <v>2742794</v>
      </c>
      <c r="H49" s="77">
        <v>188836</v>
      </c>
      <c r="I49" s="77">
        <v>75</v>
      </c>
      <c r="J49" s="78">
        <v>0</v>
      </c>
      <c r="K49" s="77">
        <v>199344782</v>
      </c>
      <c r="L49" s="77">
        <v>715962</v>
      </c>
      <c r="M49" s="77">
        <v>247</v>
      </c>
      <c r="N49" s="79">
        <v>1</v>
      </c>
      <c r="O49" s="77">
        <v>9066</v>
      </c>
      <c r="P49" s="77">
        <v>10</v>
      </c>
      <c r="Q49" s="77">
        <v>10184</v>
      </c>
      <c r="R49" s="77">
        <v>438</v>
      </c>
      <c r="S49" s="80">
        <v>216</v>
      </c>
      <c r="T49" s="77">
        <v>0</v>
      </c>
      <c r="U49" s="77">
        <v>6471</v>
      </c>
      <c r="V49" s="77">
        <v>13</v>
      </c>
      <c r="W49" s="81"/>
      <c r="X49" s="76">
        <f t="shared" si="2"/>
        <v>206885477</v>
      </c>
      <c r="Y49" s="77">
        <v>201877300</v>
      </c>
      <c r="Z49" s="77">
        <v>758596</v>
      </c>
      <c r="AA49" s="77">
        <v>1827653</v>
      </c>
      <c r="AB49" s="77">
        <v>98503</v>
      </c>
      <c r="AC49" s="77">
        <v>1204427</v>
      </c>
      <c r="AD49" s="77">
        <v>88589</v>
      </c>
      <c r="AE49" s="77">
        <v>471536</v>
      </c>
      <c r="AF49" s="77">
        <v>42980</v>
      </c>
      <c r="AG49" s="77">
        <v>227198</v>
      </c>
      <c r="AH49" s="77">
        <v>25830</v>
      </c>
      <c r="AI49" s="77">
        <v>136460</v>
      </c>
      <c r="AJ49" s="77">
        <v>15832</v>
      </c>
      <c r="AK49" s="77">
        <v>68729</v>
      </c>
      <c r="AL49" s="77">
        <v>15198</v>
      </c>
      <c r="AM49" s="84">
        <v>10723</v>
      </c>
      <c r="AN49" s="84">
        <v>119</v>
      </c>
      <c r="AO49" s="84">
        <v>2723</v>
      </c>
      <c r="AP49" s="84">
        <v>32</v>
      </c>
      <c r="AQ49" s="84">
        <v>4322</v>
      </c>
      <c r="AR49" s="84">
        <v>30</v>
      </c>
      <c r="AS49" s="84">
        <v>3523</v>
      </c>
      <c r="AT49" s="84">
        <v>36</v>
      </c>
      <c r="AU49" s="84">
        <v>2098</v>
      </c>
      <c r="AV49" s="84">
        <v>39</v>
      </c>
      <c r="AW49" s="84">
        <v>1464</v>
      </c>
      <c r="AX49" s="84">
        <v>45</v>
      </c>
      <c r="AY49" s="85">
        <v>1331</v>
      </c>
      <c r="AZ49" s="85">
        <v>161</v>
      </c>
      <c r="BB49" s="76">
        <f t="shared" si="3"/>
        <v>206885477</v>
      </c>
      <c r="BC49" s="77">
        <v>205608114</v>
      </c>
      <c r="BD49" s="77">
        <v>1014498</v>
      </c>
      <c r="BE49" s="77">
        <v>205189</v>
      </c>
      <c r="BF49" s="77">
        <v>31030</v>
      </c>
      <c r="BG49" s="77">
        <v>23389</v>
      </c>
      <c r="BH49" s="77">
        <v>256</v>
      </c>
      <c r="BI49" s="77">
        <v>2795</v>
      </c>
      <c r="BJ49" s="77">
        <v>206</v>
      </c>
      <c r="BL49" s="76">
        <f t="shared" si="4"/>
        <v>206885477</v>
      </c>
      <c r="BM49" s="77">
        <f t="shared" si="5"/>
        <v>205608114</v>
      </c>
      <c r="BN49" s="77">
        <f t="shared" si="5"/>
        <v>1014498</v>
      </c>
      <c r="BO49" s="77">
        <f t="shared" si="5"/>
        <v>205189</v>
      </c>
      <c r="BP49" s="77">
        <f t="shared" si="5"/>
        <v>31030</v>
      </c>
      <c r="BQ49" s="77">
        <f t="shared" si="5"/>
        <v>23389</v>
      </c>
      <c r="BR49" s="77">
        <f t="shared" si="5"/>
        <v>256</v>
      </c>
      <c r="BS49" s="77">
        <f t="shared" si="5"/>
        <v>2795</v>
      </c>
      <c r="BT49" s="77">
        <f t="shared" si="5"/>
        <v>206</v>
      </c>
    </row>
    <row r="50" spans="1:72" s="70" customFormat="1" ht="15">
      <c r="A50" s="75">
        <v>42886</v>
      </c>
      <c r="B50" s="76">
        <f t="shared" si="0"/>
        <v>212680824</v>
      </c>
      <c r="C50" s="77">
        <v>4349</v>
      </c>
      <c r="D50" s="77">
        <v>207</v>
      </c>
      <c r="E50" s="77">
        <v>3719964</v>
      </c>
      <c r="F50" s="77">
        <v>139694</v>
      </c>
      <c r="G50" s="77">
        <v>2758088</v>
      </c>
      <c r="H50" s="77">
        <v>187387</v>
      </c>
      <c r="I50" s="77">
        <v>76</v>
      </c>
      <c r="J50" s="78">
        <v>0</v>
      </c>
      <c r="K50" s="77">
        <v>205129620</v>
      </c>
      <c r="L50" s="77">
        <v>715217</v>
      </c>
      <c r="M50" s="77">
        <v>259</v>
      </c>
      <c r="N50" s="79">
        <v>1</v>
      </c>
      <c r="O50" s="77">
        <v>8593</v>
      </c>
      <c r="P50" s="77">
        <v>11</v>
      </c>
      <c r="Q50" s="77">
        <v>10175</v>
      </c>
      <c r="R50" s="77">
        <v>435</v>
      </c>
      <c r="S50" s="80">
        <v>243</v>
      </c>
      <c r="T50" s="77">
        <v>0</v>
      </c>
      <c r="U50" s="77">
        <v>6492</v>
      </c>
      <c r="V50" s="77">
        <v>13</v>
      </c>
      <c r="W50" s="81"/>
      <c r="X50" s="76">
        <f t="shared" si="2"/>
        <v>212680824</v>
      </c>
      <c r="Y50" s="77">
        <v>207641796</v>
      </c>
      <c r="Z50" s="77">
        <v>756951</v>
      </c>
      <c r="AA50" s="77">
        <v>1833107</v>
      </c>
      <c r="AB50" s="77">
        <v>98209</v>
      </c>
      <c r="AC50" s="77">
        <v>1224459</v>
      </c>
      <c r="AD50" s="77">
        <v>88127</v>
      </c>
      <c r="AE50" s="77">
        <v>477368</v>
      </c>
      <c r="AF50" s="77">
        <v>42878</v>
      </c>
      <c r="AG50" s="77">
        <v>227782</v>
      </c>
      <c r="AH50" s="77">
        <v>25678</v>
      </c>
      <c r="AI50" s="77">
        <v>137565</v>
      </c>
      <c r="AJ50" s="77">
        <v>15622</v>
      </c>
      <c r="AK50" s="77">
        <v>70020</v>
      </c>
      <c r="AL50" s="77">
        <v>15040</v>
      </c>
      <c r="AM50" s="84">
        <v>10755</v>
      </c>
      <c r="AN50" s="84">
        <v>114</v>
      </c>
      <c r="AO50" s="84">
        <v>2651</v>
      </c>
      <c r="AP50" s="84">
        <v>28</v>
      </c>
      <c r="AQ50" s="84">
        <v>4172</v>
      </c>
      <c r="AR50" s="84">
        <v>36</v>
      </c>
      <c r="AS50" s="84">
        <v>3371</v>
      </c>
      <c r="AT50" s="84">
        <v>31</v>
      </c>
      <c r="AU50" s="84">
        <v>1996</v>
      </c>
      <c r="AV50" s="84">
        <v>39</v>
      </c>
      <c r="AW50" s="84">
        <v>1425</v>
      </c>
      <c r="AX50" s="84">
        <v>47</v>
      </c>
      <c r="AY50" s="85">
        <v>1392</v>
      </c>
      <c r="AZ50" s="85">
        <v>165</v>
      </c>
      <c r="BB50" s="76">
        <f t="shared" si="3"/>
        <v>212680824</v>
      </c>
      <c r="BC50" s="77">
        <v>211404512</v>
      </c>
      <c r="BD50" s="77">
        <v>1011843</v>
      </c>
      <c r="BE50" s="77">
        <v>207585</v>
      </c>
      <c r="BF50" s="77">
        <v>30662</v>
      </c>
      <c r="BG50" s="77">
        <v>22945</v>
      </c>
      <c r="BH50" s="77">
        <v>248</v>
      </c>
      <c r="BI50" s="77">
        <v>2817</v>
      </c>
      <c r="BJ50" s="77">
        <v>212</v>
      </c>
      <c r="BL50" s="76">
        <f t="shared" si="4"/>
        <v>212680824</v>
      </c>
      <c r="BM50" s="77">
        <f aca="true" t="shared" si="6" ref="BM50:BT81">BC50</f>
        <v>211404512</v>
      </c>
      <c r="BN50" s="77">
        <f t="shared" si="6"/>
        <v>1011843</v>
      </c>
      <c r="BO50" s="77">
        <f t="shared" si="6"/>
        <v>207585</v>
      </c>
      <c r="BP50" s="77">
        <f t="shared" si="6"/>
        <v>30662</v>
      </c>
      <c r="BQ50" s="77">
        <f t="shared" si="6"/>
        <v>22945</v>
      </c>
      <c r="BR50" s="77">
        <f t="shared" si="6"/>
        <v>248</v>
      </c>
      <c r="BS50" s="77">
        <f t="shared" si="6"/>
        <v>2817</v>
      </c>
      <c r="BT50" s="77">
        <f t="shared" si="6"/>
        <v>212</v>
      </c>
    </row>
    <row r="51" spans="1:72" s="70" customFormat="1" ht="15">
      <c r="A51" s="75">
        <v>42916</v>
      </c>
      <c r="B51" s="76">
        <f t="shared" si="0"/>
        <v>216688379</v>
      </c>
      <c r="C51" s="77">
        <v>4710</v>
      </c>
      <c r="D51" s="77">
        <v>184</v>
      </c>
      <c r="E51" s="77">
        <v>3735066</v>
      </c>
      <c r="F51" s="77">
        <v>139480</v>
      </c>
      <c r="G51" s="77">
        <v>2774132</v>
      </c>
      <c r="H51" s="77">
        <v>186973</v>
      </c>
      <c r="I51" s="77">
        <v>55</v>
      </c>
      <c r="J51" s="78">
        <v>0</v>
      </c>
      <c r="K51" s="77">
        <v>209117139</v>
      </c>
      <c r="L51" s="77">
        <v>704986</v>
      </c>
      <c r="M51" s="77">
        <v>108</v>
      </c>
      <c r="N51" s="79">
        <v>1</v>
      </c>
      <c r="O51" s="77">
        <v>8104</v>
      </c>
      <c r="P51" s="77">
        <v>11</v>
      </c>
      <c r="Q51" s="77">
        <v>10224</v>
      </c>
      <c r="R51" s="77">
        <v>451</v>
      </c>
      <c r="S51" s="80">
        <v>248</v>
      </c>
      <c r="T51" s="77">
        <v>0</v>
      </c>
      <c r="U51" s="77">
        <v>6494</v>
      </c>
      <c r="V51" s="77">
        <v>13</v>
      </c>
      <c r="W51" s="81"/>
      <c r="X51" s="76">
        <f t="shared" si="2"/>
        <v>216688379</v>
      </c>
      <c r="Y51" s="77">
        <v>211545307</v>
      </c>
      <c r="Z51" s="77">
        <v>746601</v>
      </c>
      <c r="AA51" s="77">
        <v>1897739</v>
      </c>
      <c r="AB51" s="77">
        <v>97878</v>
      </c>
      <c r="AC51" s="77">
        <v>1258017</v>
      </c>
      <c r="AD51" s="77">
        <v>87393</v>
      </c>
      <c r="AE51" s="77">
        <v>492632</v>
      </c>
      <c r="AF51" s="77">
        <v>42914</v>
      </c>
      <c r="AG51" s="77">
        <v>228343</v>
      </c>
      <c r="AH51" s="77">
        <v>25580</v>
      </c>
      <c r="AI51" s="77">
        <v>138397</v>
      </c>
      <c r="AJ51" s="77">
        <v>15834</v>
      </c>
      <c r="AK51" s="77">
        <v>70667</v>
      </c>
      <c r="AL51" s="77">
        <v>15423</v>
      </c>
      <c r="AM51" s="84">
        <v>10829</v>
      </c>
      <c r="AN51" s="84">
        <v>134</v>
      </c>
      <c r="AO51" s="84">
        <v>2737</v>
      </c>
      <c r="AP51" s="84">
        <v>30</v>
      </c>
      <c r="AQ51" s="84">
        <v>3983</v>
      </c>
      <c r="AR51" s="84">
        <v>35</v>
      </c>
      <c r="AS51" s="84">
        <v>3189</v>
      </c>
      <c r="AT51" s="84">
        <v>36</v>
      </c>
      <c r="AU51" s="84">
        <v>1865</v>
      </c>
      <c r="AV51" s="84">
        <v>34</v>
      </c>
      <c r="AW51" s="84">
        <v>1277</v>
      </c>
      <c r="AX51" s="84">
        <v>48</v>
      </c>
      <c r="AY51" s="85">
        <v>1298</v>
      </c>
      <c r="AZ51" s="85">
        <v>159</v>
      </c>
      <c r="BB51" s="76">
        <f t="shared" si="3"/>
        <v>216688379</v>
      </c>
      <c r="BC51" s="77">
        <v>215422038</v>
      </c>
      <c r="BD51" s="77">
        <v>1000366</v>
      </c>
      <c r="BE51" s="77">
        <v>209064</v>
      </c>
      <c r="BF51" s="77">
        <v>31257</v>
      </c>
      <c r="BG51" s="77">
        <v>22603</v>
      </c>
      <c r="BH51" s="77">
        <v>269</v>
      </c>
      <c r="BI51" s="77">
        <v>2575</v>
      </c>
      <c r="BJ51" s="77">
        <v>207</v>
      </c>
      <c r="BL51" s="76">
        <f t="shared" si="4"/>
        <v>216688379</v>
      </c>
      <c r="BM51" s="77">
        <f t="shared" si="6"/>
        <v>215422038</v>
      </c>
      <c r="BN51" s="77">
        <f t="shared" si="6"/>
        <v>1000366</v>
      </c>
      <c r="BO51" s="77">
        <f t="shared" si="6"/>
        <v>209064</v>
      </c>
      <c r="BP51" s="77">
        <f t="shared" si="6"/>
        <v>31257</v>
      </c>
      <c r="BQ51" s="77">
        <f t="shared" si="6"/>
        <v>22603</v>
      </c>
      <c r="BR51" s="77">
        <f t="shared" si="6"/>
        <v>269</v>
      </c>
      <c r="BS51" s="77">
        <f t="shared" si="6"/>
        <v>2575</v>
      </c>
      <c r="BT51" s="77">
        <f t="shared" si="6"/>
        <v>207</v>
      </c>
    </row>
    <row r="52" spans="1:72" s="70" customFormat="1" ht="15">
      <c r="A52" s="75">
        <v>42947</v>
      </c>
      <c r="B52" s="76">
        <f t="shared" si="0"/>
        <v>222462654</v>
      </c>
      <c r="C52" s="77">
        <v>4217</v>
      </c>
      <c r="D52" s="77">
        <v>153</v>
      </c>
      <c r="E52" s="77">
        <v>3785429</v>
      </c>
      <c r="F52" s="77">
        <v>138652</v>
      </c>
      <c r="G52" s="77">
        <v>2788584</v>
      </c>
      <c r="H52" s="77">
        <v>185591</v>
      </c>
      <c r="I52" s="77">
        <v>57</v>
      </c>
      <c r="J52" s="78">
        <v>0</v>
      </c>
      <c r="K52" s="77">
        <v>214821135</v>
      </c>
      <c r="L52" s="77">
        <v>712795</v>
      </c>
      <c r="M52" s="77">
        <v>214</v>
      </c>
      <c r="N52" s="79">
        <v>1</v>
      </c>
      <c r="O52" s="77">
        <v>8507</v>
      </c>
      <c r="P52" s="77">
        <v>9</v>
      </c>
      <c r="Q52" s="77">
        <v>10122</v>
      </c>
      <c r="R52" s="77">
        <v>442</v>
      </c>
      <c r="S52" s="80">
        <v>228</v>
      </c>
      <c r="T52" s="77">
        <v>0</v>
      </c>
      <c r="U52" s="77">
        <v>6505</v>
      </c>
      <c r="V52" s="77">
        <v>13</v>
      </c>
      <c r="W52" s="81"/>
      <c r="X52" s="76">
        <f t="shared" si="2"/>
        <v>222462654</v>
      </c>
      <c r="Y52" s="77">
        <v>217276699</v>
      </c>
      <c r="Z52" s="77">
        <v>756813</v>
      </c>
      <c r="AA52" s="77">
        <v>1915737</v>
      </c>
      <c r="AB52" s="77">
        <v>96800</v>
      </c>
      <c r="AC52" s="77">
        <v>1268258</v>
      </c>
      <c r="AD52" s="77">
        <v>86214</v>
      </c>
      <c r="AE52" s="77">
        <v>498434</v>
      </c>
      <c r="AF52" s="77">
        <v>42343</v>
      </c>
      <c r="AG52" s="77">
        <v>228833</v>
      </c>
      <c r="AH52" s="77">
        <v>25125</v>
      </c>
      <c r="AI52" s="77">
        <v>139988</v>
      </c>
      <c r="AJ52" s="77">
        <v>15181</v>
      </c>
      <c r="AK52" s="77">
        <v>71473</v>
      </c>
      <c r="AL52" s="77">
        <v>14715</v>
      </c>
      <c r="AM52" s="84">
        <v>10465</v>
      </c>
      <c r="AN52" s="84">
        <v>136</v>
      </c>
      <c r="AO52" s="84">
        <v>2552</v>
      </c>
      <c r="AP52" s="84">
        <v>33</v>
      </c>
      <c r="AQ52" s="84">
        <v>4227</v>
      </c>
      <c r="AR52" s="84">
        <v>34</v>
      </c>
      <c r="AS52" s="84">
        <v>3278</v>
      </c>
      <c r="AT52" s="84">
        <v>42</v>
      </c>
      <c r="AU52" s="84">
        <v>2095</v>
      </c>
      <c r="AV52" s="84">
        <v>31</v>
      </c>
      <c r="AW52" s="84">
        <v>1530</v>
      </c>
      <c r="AX52" s="84">
        <v>42</v>
      </c>
      <c r="AY52" s="85">
        <v>1429</v>
      </c>
      <c r="AZ52" s="85">
        <v>147</v>
      </c>
      <c r="BB52" s="76">
        <f t="shared" si="3"/>
        <v>222462654</v>
      </c>
      <c r="BC52" s="77">
        <v>221187961</v>
      </c>
      <c r="BD52" s="77">
        <v>1007295</v>
      </c>
      <c r="BE52" s="77">
        <v>211461</v>
      </c>
      <c r="BF52" s="77">
        <v>29896</v>
      </c>
      <c r="BG52" s="77">
        <v>22617</v>
      </c>
      <c r="BH52" s="77">
        <v>276</v>
      </c>
      <c r="BI52" s="77">
        <v>2959</v>
      </c>
      <c r="BJ52" s="77">
        <v>189</v>
      </c>
      <c r="BL52" s="76">
        <f t="shared" si="4"/>
        <v>222462654</v>
      </c>
      <c r="BM52" s="77">
        <f t="shared" si="6"/>
        <v>221187961</v>
      </c>
      <c r="BN52" s="77">
        <f t="shared" si="6"/>
        <v>1007295</v>
      </c>
      <c r="BO52" s="77">
        <f t="shared" si="6"/>
        <v>211461</v>
      </c>
      <c r="BP52" s="77">
        <f t="shared" si="6"/>
        <v>29896</v>
      </c>
      <c r="BQ52" s="77">
        <f t="shared" si="6"/>
        <v>22617</v>
      </c>
      <c r="BR52" s="77">
        <f t="shared" si="6"/>
        <v>276</v>
      </c>
      <c r="BS52" s="77">
        <f t="shared" si="6"/>
        <v>2959</v>
      </c>
      <c r="BT52" s="77">
        <f t="shared" si="6"/>
        <v>189</v>
      </c>
    </row>
    <row r="53" spans="1:72" s="70" customFormat="1" ht="15">
      <c r="A53" s="75">
        <v>42978</v>
      </c>
      <c r="B53" s="76">
        <f t="shared" si="0"/>
        <v>227069525</v>
      </c>
      <c r="C53" s="77">
        <v>4073</v>
      </c>
      <c r="D53" s="77">
        <v>166</v>
      </c>
      <c r="E53" s="77">
        <v>3815978</v>
      </c>
      <c r="F53" s="77">
        <v>138548</v>
      </c>
      <c r="G53" s="77">
        <v>2809223</v>
      </c>
      <c r="H53" s="77">
        <v>184875</v>
      </c>
      <c r="I53" s="77">
        <v>56</v>
      </c>
      <c r="J53" s="78">
        <v>0</v>
      </c>
      <c r="K53" s="77">
        <v>219377555</v>
      </c>
      <c r="L53" s="77">
        <v>712751</v>
      </c>
      <c r="M53" s="77">
        <v>231</v>
      </c>
      <c r="N53" s="79">
        <v>0</v>
      </c>
      <c r="O53" s="77">
        <v>8695</v>
      </c>
      <c r="P53" s="77">
        <v>11</v>
      </c>
      <c r="Q53" s="77">
        <v>10163</v>
      </c>
      <c r="R53" s="77">
        <v>448</v>
      </c>
      <c r="S53" s="80">
        <v>230</v>
      </c>
      <c r="T53" s="77">
        <v>0</v>
      </c>
      <c r="U53" s="77">
        <v>6509</v>
      </c>
      <c r="V53" s="77">
        <v>13</v>
      </c>
      <c r="W53" s="81"/>
      <c r="X53" s="76">
        <f t="shared" si="2"/>
        <v>227069525</v>
      </c>
      <c r="Y53" s="77">
        <v>221874131</v>
      </c>
      <c r="Z53" s="77">
        <v>755957</v>
      </c>
      <c r="AA53" s="77">
        <v>1921223</v>
      </c>
      <c r="AB53" s="77">
        <v>95282</v>
      </c>
      <c r="AC53" s="77">
        <v>1270085</v>
      </c>
      <c r="AD53" s="77">
        <v>88251</v>
      </c>
      <c r="AE53" s="77">
        <v>500112</v>
      </c>
      <c r="AF53" s="77">
        <v>42054</v>
      </c>
      <c r="AG53" s="77">
        <v>228629</v>
      </c>
      <c r="AH53" s="77">
        <v>24677</v>
      </c>
      <c r="AI53" s="77">
        <v>140712</v>
      </c>
      <c r="AJ53" s="77">
        <v>15465</v>
      </c>
      <c r="AK53" s="77">
        <v>71993</v>
      </c>
      <c r="AL53" s="77">
        <v>14654</v>
      </c>
      <c r="AM53" s="84">
        <v>10368</v>
      </c>
      <c r="AN53" s="84">
        <v>139</v>
      </c>
      <c r="AO53" s="84">
        <v>2587</v>
      </c>
      <c r="AP53" s="84">
        <v>32</v>
      </c>
      <c r="AQ53" s="84">
        <v>4343</v>
      </c>
      <c r="AR53" s="84">
        <v>37</v>
      </c>
      <c r="AS53" s="84">
        <v>3354</v>
      </c>
      <c r="AT53" s="84">
        <v>32</v>
      </c>
      <c r="AU53" s="84">
        <v>2096</v>
      </c>
      <c r="AV53" s="84">
        <v>31</v>
      </c>
      <c r="AW53" s="84">
        <v>1612</v>
      </c>
      <c r="AX53" s="84">
        <v>42</v>
      </c>
      <c r="AY53" s="85">
        <v>1468</v>
      </c>
      <c r="AZ53" s="85">
        <v>159</v>
      </c>
      <c r="BB53" s="76">
        <f t="shared" si="3"/>
        <v>227069525</v>
      </c>
      <c r="BC53" s="77">
        <v>225794180</v>
      </c>
      <c r="BD53" s="77">
        <v>1006221</v>
      </c>
      <c r="BE53" s="77">
        <v>212705</v>
      </c>
      <c r="BF53" s="77">
        <v>30119</v>
      </c>
      <c r="BG53" s="77">
        <v>22748</v>
      </c>
      <c r="BH53" s="77">
        <v>271</v>
      </c>
      <c r="BI53" s="77">
        <v>3080</v>
      </c>
      <c r="BJ53" s="77">
        <v>201</v>
      </c>
      <c r="BL53" s="76">
        <f t="shared" si="4"/>
        <v>227069525</v>
      </c>
      <c r="BM53" s="77">
        <f t="shared" si="6"/>
        <v>225794180</v>
      </c>
      <c r="BN53" s="77">
        <f t="shared" si="6"/>
        <v>1006221</v>
      </c>
      <c r="BO53" s="77">
        <f t="shared" si="6"/>
        <v>212705</v>
      </c>
      <c r="BP53" s="77">
        <f t="shared" si="6"/>
        <v>30119</v>
      </c>
      <c r="BQ53" s="77">
        <f t="shared" si="6"/>
        <v>22748</v>
      </c>
      <c r="BR53" s="77">
        <f t="shared" si="6"/>
        <v>271</v>
      </c>
      <c r="BS53" s="77">
        <f t="shared" si="6"/>
        <v>3080</v>
      </c>
      <c r="BT53" s="77">
        <f t="shared" si="6"/>
        <v>201</v>
      </c>
    </row>
    <row r="54" spans="1:72" s="70" customFormat="1" ht="15">
      <c r="A54" s="75">
        <v>43008</v>
      </c>
      <c r="B54" s="76">
        <f t="shared" si="0"/>
        <v>229315700</v>
      </c>
      <c r="C54" s="77">
        <v>4568</v>
      </c>
      <c r="D54" s="77">
        <v>161</v>
      </c>
      <c r="E54" s="77">
        <v>3824751</v>
      </c>
      <c r="F54" s="77">
        <v>138670</v>
      </c>
      <c r="G54" s="77">
        <v>2825803</v>
      </c>
      <c r="H54" s="77">
        <v>184262</v>
      </c>
      <c r="I54" s="77">
        <v>63</v>
      </c>
      <c r="J54" s="78">
        <v>0</v>
      </c>
      <c r="K54" s="77">
        <v>221625348</v>
      </c>
      <c r="L54" s="77">
        <v>685634</v>
      </c>
      <c r="M54" s="77">
        <v>264</v>
      </c>
      <c r="N54" s="79">
        <v>1</v>
      </c>
      <c r="O54" s="77">
        <v>8699</v>
      </c>
      <c r="P54" s="77">
        <v>10</v>
      </c>
      <c r="Q54" s="77">
        <v>10298</v>
      </c>
      <c r="R54" s="77">
        <v>449</v>
      </c>
      <c r="S54" s="80">
        <v>231</v>
      </c>
      <c r="T54" s="77">
        <v>0</v>
      </c>
      <c r="U54" s="77">
        <v>6475</v>
      </c>
      <c r="V54" s="77">
        <v>13</v>
      </c>
      <c r="W54" s="81"/>
      <c r="X54" s="76">
        <f t="shared" si="2"/>
        <v>229315700</v>
      </c>
      <c r="Y54" s="77">
        <v>224117265</v>
      </c>
      <c r="Z54" s="77">
        <v>726545</v>
      </c>
      <c r="AA54" s="77">
        <v>1933473</v>
      </c>
      <c r="AB54" s="77">
        <v>96186</v>
      </c>
      <c r="AC54" s="77">
        <v>1280145</v>
      </c>
      <c r="AD54" s="77">
        <v>88162</v>
      </c>
      <c r="AE54" s="77">
        <v>503262</v>
      </c>
      <c r="AF54" s="77">
        <v>42359</v>
      </c>
      <c r="AG54" s="77">
        <v>231026</v>
      </c>
      <c r="AH54" s="77">
        <v>24850</v>
      </c>
      <c r="AI54" s="77">
        <v>141697</v>
      </c>
      <c r="AJ54" s="77">
        <v>15589</v>
      </c>
      <c r="AK54" s="77">
        <v>73665</v>
      </c>
      <c r="AL54" s="77">
        <v>15036</v>
      </c>
      <c r="AM54" s="84">
        <v>10431</v>
      </c>
      <c r="AN54" s="84">
        <v>145</v>
      </c>
      <c r="AO54" s="84">
        <v>2570</v>
      </c>
      <c r="AP54" s="84">
        <v>34</v>
      </c>
      <c r="AQ54" s="84">
        <v>4291</v>
      </c>
      <c r="AR54" s="84">
        <v>28</v>
      </c>
      <c r="AS54" s="84">
        <v>3391</v>
      </c>
      <c r="AT54" s="84">
        <v>38</v>
      </c>
      <c r="AU54" s="84">
        <v>2141</v>
      </c>
      <c r="AV54" s="84">
        <v>33</v>
      </c>
      <c r="AW54" s="84">
        <v>1689</v>
      </c>
      <c r="AX54" s="84">
        <v>44</v>
      </c>
      <c r="AY54" s="85">
        <v>1454</v>
      </c>
      <c r="AZ54" s="85">
        <v>151</v>
      </c>
      <c r="BB54" s="76">
        <f t="shared" si="3"/>
        <v>229315700</v>
      </c>
      <c r="BC54" s="77">
        <v>228065171</v>
      </c>
      <c r="BD54" s="77">
        <v>978102</v>
      </c>
      <c r="BE54" s="77">
        <v>215362</v>
      </c>
      <c r="BF54" s="77">
        <v>30625</v>
      </c>
      <c r="BG54" s="77">
        <v>22824</v>
      </c>
      <c r="BH54" s="77">
        <v>278</v>
      </c>
      <c r="BI54" s="77">
        <v>3143</v>
      </c>
      <c r="BJ54" s="77">
        <v>195</v>
      </c>
      <c r="BL54" s="76">
        <f t="shared" si="4"/>
        <v>229315700</v>
      </c>
      <c r="BM54" s="77">
        <f t="shared" si="6"/>
        <v>228065171</v>
      </c>
      <c r="BN54" s="77">
        <f t="shared" si="6"/>
        <v>978102</v>
      </c>
      <c r="BO54" s="77">
        <f t="shared" si="6"/>
        <v>215362</v>
      </c>
      <c r="BP54" s="77">
        <f t="shared" si="6"/>
        <v>30625</v>
      </c>
      <c r="BQ54" s="77">
        <f t="shared" si="6"/>
        <v>22824</v>
      </c>
      <c r="BR54" s="77">
        <f t="shared" si="6"/>
        <v>278</v>
      </c>
      <c r="BS54" s="77">
        <f t="shared" si="6"/>
        <v>3143</v>
      </c>
      <c r="BT54" s="77">
        <f t="shared" si="6"/>
        <v>195</v>
      </c>
    </row>
    <row r="55" spans="1:72" s="70" customFormat="1" ht="15">
      <c r="A55" s="75">
        <v>43039</v>
      </c>
      <c r="B55" s="76">
        <f t="shared" si="0"/>
        <v>234952614</v>
      </c>
      <c r="C55" s="77">
        <v>5216</v>
      </c>
      <c r="D55" s="77">
        <v>156</v>
      </c>
      <c r="E55" s="77">
        <v>3838293</v>
      </c>
      <c r="F55" s="77">
        <v>137609</v>
      </c>
      <c r="G55" s="77">
        <v>2845316</v>
      </c>
      <c r="H55" s="77">
        <v>183195</v>
      </c>
      <c r="I55" s="77">
        <v>89</v>
      </c>
      <c r="J55" s="78">
        <v>0</v>
      </c>
      <c r="K55" s="77">
        <v>227222032</v>
      </c>
      <c r="L55" s="77">
        <v>694069</v>
      </c>
      <c r="M55" s="77">
        <v>271</v>
      </c>
      <c r="N55" s="79">
        <v>1</v>
      </c>
      <c r="O55" s="77">
        <v>8831</v>
      </c>
      <c r="P55" s="77">
        <v>10</v>
      </c>
      <c r="Q55" s="77">
        <v>10314</v>
      </c>
      <c r="R55" s="77">
        <v>446</v>
      </c>
      <c r="S55" s="80">
        <v>283</v>
      </c>
      <c r="T55" s="77">
        <v>0</v>
      </c>
      <c r="U55" s="77">
        <v>6470</v>
      </c>
      <c r="V55" s="77">
        <v>13</v>
      </c>
      <c r="W55" s="81"/>
      <c r="X55" s="76">
        <f t="shared" si="2"/>
        <v>234952614</v>
      </c>
      <c r="Y55" s="77">
        <v>229713996</v>
      </c>
      <c r="Z55" s="77">
        <v>732220</v>
      </c>
      <c r="AA55" s="77">
        <v>1950631</v>
      </c>
      <c r="AB55" s="77">
        <v>96723</v>
      </c>
      <c r="AC55" s="77">
        <v>1292818</v>
      </c>
      <c r="AD55" s="77">
        <v>88591</v>
      </c>
      <c r="AE55" s="77">
        <v>506918</v>
      </c>
      <c r="AF55" s="77">
        <v>42511</v>
      </c>
      <c r="AG55" s="77">
        <v>231270</v>
      </c>
      <c r="AH55" s="77">
        <v>24698</v>
      </c>
      <c r="AI55" s="77">
        <v>141400</v>
      </c>
      <c r="AJ55" s="77">
        <v>15496</v>
      </c>
      <c r="AK55" s="77">
        <v>73913</v>
      </c>
      <c r="AL55" s="77">
        <v>14790</v>
      </c>
      <c r="AM55" s="84">
        <v>10368</v>
      </c>
      <c r="AN55" s="84">
        <v>142</v>
      </c>
      <c r="AO55" s="84">
        <v>2610</v>
      </c>
      <c r="AP55" s="84">
        <v>35</v>
      </c>
      <c r="AQ55" s="84">
        <v>4376</v>
      </c>
      <c r="AR55" s="84">
        <v>31</v>
      </c>
      <c r="AS55" s="84">
        <v>3447</v>
      </c>
      <c r="AT55" s="84">
        <v>36</v>
      </c>
      <c r="AU55" s="84">
        <v>2134</v>
      </c>
      <c r="AV55" s="84">
        <v>34</v>
      </c>
      <c r="AW55" s="84">
        <v>1683</v>
      </c>
      <c r="AX55" s="84">
        <v>46</v>
      </c>
      <c r="AY55" s="85">
        <v>1551</v>
      </c>
      <c r="AZ55" s="85">
        <v>146</v>
      </c>
      <c r="BB55" s="76">
        <f t="shared" si="3"/>
        <v>234952614</v>
      </c>
      <c r="BC55" s="77">
        <v>233695633</v>
      </c>
      <c r="BD55" s="77">
        <v>984743</v>
      </c>
      <c r="BE55" s="77">
        <v>215313</v>
      </c>
      <c r="BF55" s="77">
        <v>30286</v>
      </c>
      <c r="BG55" s="77">
        <v>22935</v>
      </c>
      <c r="BH55" s="77">
        <v>278</v>
      </c>
      <c r="BI55" s="77">
        <v>3234</v>
      </c>
      <c r="BJ55" s="77">
        <v>192</v>
      </c>
      <c r="BL55" s="76">
        <f t="shared" si="4"/>
        <v>234952614</v>
      </c>
      <c r="BM55" s="77">
        <f t="shared" si="6"/>
        <v>233695633</v>
      </c>
      <c r="BN55" s="77">
        <f t="shared" si="6"/>
        <v>984743</v>
      </c>
      <c r="BO55" s="77">
        <f t="shared" si="6"/>
        <v>215313</v>
      </c>
      <c r="BP55" s="77">
        <f t="shared" si="6"/>
        <v>30286</v>
      </c>
      <c r="BQ55" s="77">
        <f t="shared" si="6"/>
        <v>22935</v>
      </c>
      <c r="BR55" s="77">
        <f t="shared" si="6"/>
        <v>278</v>
      </c>
      <c r="BS55" s="77">
        <f t="shared" si="6"/>
        <v>3234</v>
      </c>
      <c r="BT55" s="77">
        <f t="shared" si="6"/>
        <v>192</v>
      </c>
    </row>
    <row r="56" spans="1:72" s="70" customFormat="1" ht="15">
      <c r="A56" s="75">
        <v>43069</v>
      </c>
      <c r="B56" s="76">
        <f t="shared" si="0"/>
        <v>239012333</v>
      </c>
      <c r="C56" s="77">
        <v>5683</v>
      </c>
      <c r="D56" s="77">
        <v>192</v>
      </c>
      <c r="E56" s="77">
        <v>3842569</v>
      </c>
      <c r="F56" s="77">
        <v>136824</v>
      </c>
      <c r="G56" s="77">
        <v>2863719</v>
      </c>
      <c r="H56" s="77">
        <v>182349</v>
      </c>
      <c r="I56" s="77">
        <v>90</v>
      </c>
      <c r="J56" s="78">
        <v>0</v>
      </c>
      <c r="K56" s="77">
        <v>231260931</v>
      </c>
      <c r="L56" s="77">
        <v>693446</v>
      </c>
      <c r="M56" s="77">
        <v>205</v>
      </c>
      <c r="N56" s="79">
        <v>1</v>
      </c>
      <c r="O56" s="77">
        <v>8879</v>
      </c>
      <c r="P56" s="77">
        <v>11</v>
      </c>
      <c r="Q56" s="77">
        <v>10197</v>
      </c>
      <c r="R56" s="77">
        <v>445</v>
      </c>
      <c r="S56" s="80">
        <v>274</v>
      </c>
      <c r="T56" s="77">
        <v>0</v>
      </c>
      <c r="U56" s="77">
        <v>6505</v>
      </c>
      <c r="V56" s="77">
        <v>13</v>
      </c>
      <c r="W56" s="81"/>
      <c r="X56" s="76">
        <f t="shared" si="2"/>
        <v>239012333</v>
      </c>
      <c r="Y56" s="77">
        <v>233724352</v>
      </c>
      <c r="Z56" s="77">
        <v>730865</v>
      </c>
      <c r="AA56" s="77">
        <v>1978708</v>
      </c>
      <c r="AB56" s="77">
        <v>97312</v>
      </c>
      <c r="AC56" s="77">
        <v>1309890</v>
      </c>
      <c r="AD56" s="77">
        <v>88031</v>
      </c>
      <c r="AE56" s="77">
        <v>511715</v>
      </c>
      <c r="AF56" s="77">
        <v>41870</v>
      </c>
      <c r="AG56" s="77">
        <v>232629</v>
      </c>
      <c r="AH56" s="77">
        <v>24557</v>
      </c>
      <c r="AI56" s="77">
        <v>141365</v>
      </c>
      <c r="AJ56" s="77">
        <v>15278</v>
      </c>
      <c r="AK56" s="77">
        <v>74333</v>
      </c>
      <c r="AL56" s="77">
        <v>14898</v>
      </c>
      <c r="AM56" s="84">
        <v>10378</v>
      </c>
      <c r="AN56" s="84">
        <v>144</v>
      </c>
      <c r="AO56" s="84">
        <v>2516</v>
      </c>
      <c r="AP56" s="84">
        <v>37</v>
      </c>
      <c r="AQ56" s="84">
        <v>4361</v>
      </c>
      <c r="AR56" s="84">
        <v>27</v>
      </c>
      <c r="AS56" s="84">
        <v>3451</v>
      </c>
      <c r="AT56" s="84">
        <v>36</v>
      </c>
      <c r="AU56" s="84">
        <v>2147</v>
      </c>
      <c r="AV56" s="84">
        <v>33</v>
      </c>
      <c r="AW56" s="84">
        <v>1700</v>
      </c>
      <c r="AX56" s="84">
        <v>43</v>
      </c>
      <c r="AY56" s="85">
        <v>1507</v>
      </c>
      <c r="AZ56" s="85">
        <v>150</v>
      </c>
      <c r="BB56" s="76">
        <f t="shared" si="3"/>
        <v>239012333</v>
      </c>
      <c r="BC56" s="77">
        <v>237757294</v>
      </c>
      <c r="BD56" s="77">
        <v>982635</v>
      </c>
      <c r="BE56" s="77">
        <v>215698</v>
      </c>
      <c r="BF56" s="77">
        <v>30176</v>
      </c>
      <c r="BG56" s="77">
        <v>22853</v>
      </c>
      <c r="BH56" s="77">
        <v>277</v>
      </c>
      <c r="BI56" s="77">
        <v>3207</v>
      </c>
      <c r="BJ56" s="77">
        <v>193</v>
      </c>
      <c r="BL56" s="76">
        <f t="shared" si="4"/>
        <v>239012333</v>
      </c>
      <c r="BM56" s="77">
        <f t="shared" si="6"/>
        <v>237757294</v>
      </c>
      <c r="BN56" s="77">
        <f t="shared" si="6"/>
        <v>982635</v>
      </c>
      <c r="BO56" s="77">
        <f t="shared" si="6"/>
        <v>215698</v>
      </c>
      <c r="BP56" s="77">
        <f t="shared" si="6"/>
        <v>30176</v>
      </c>
      <c r="BQ56" s="77">
        <f t="shared" si="6"/>
        <v>22853</v>
      </c>
      <c r="BR56" s="77">
        <f t="shared" si="6"/>
        <v>277</v>
      </c>
      <c r="BS56" s="77">
        <f t="shared" si="6"/>
        <v>3207</v>
      </c>
      <c r="BT56" s="77">
        <f t="shared" si="6"/>
        <v>193</v>
      </c>
    </row>
    <row r="57" spans="1:72" s="70" customFormat="1" ht="15">
      <c r="A57" s="75">
        <v>43100</v>
      </c>
      <c r="B57" s="76">
        <f t="shared" si="0"/>
        <v>242396164</v>
      </c>
      <c r="C57" s="77">
        <v>7066</v>
      </c>
      <c r="D57" s="77">
        <v>219</v>
      </c>
      <c r="E57" s="77">
        <v>3866647</v>
      </c>
      <c r="F57" s="77">
        <v>135818</v>
      </c>
      <c r="G57" s="77">
        <v>2856835</v>
      </c>
      <c r="H57" s="77">
        <v>181229</v>
      </c>
      <c r="I57" s="77">
        <v>91</v>
      </c>
      <c r="J57" s="78">
        <v>0</v>
      </c>
      <c r="K57" s="77">
        <v>234632114</v>
      </c>
      <c r="L57" s="77">
        <v>689652</v>
      </c>
      <c r="M57" s="77">
        <v>134</v>
      </c>
      <c r="N57" s="79">
        <v>1</v>
      </c>
      <c r="O57" s="77">
        <v>8852</v>
      </c>
      <c r="P57" s="77">
        <v>10</v>
      </c>
      <c r="Q57" s="77">
        <v>10299</v>
      </c>
      <c r="R57" s="77">
        <v>460</v>
      </c>
      <c r="S57" s="80">
        <v>228</v>
      </c>
      <c r="T57" s="77">
        <v>0</v>
      </c>
      <c r="U57" s="77">
        <v>6496</v>
      </c>
      <c r="V57" s="77">
        <v>13</v>
      </c>
      <c r="W57" s="81"/>
      <c r="X57" s="76">
        <f t="shared" si="2"/>
        <v>242396164</v>
      </c>
      <c r="Y57" s="77">
        <v>236929197</v>
      </c>
      <c r="Z57" s="77">
        <v>730283</v>
      </c>
      <c r="AA57" s="77">
        <v>2074512</v>
      </c>
      <c r="AB57" s="77">
        <v>95248</v>
      </c>
      <c r="AC57" s="77">
        <v>1362029</v>
      </c>
      <c r="AD57" s="77">
        <v>86543</v>
      </c>
      <c r="AE57" s="77">
        <v>536112</v>
      </c>
      <c r="AF57" s="77">
        <v>40968</v>
      </c>
      <c r="AG57" s="77">
        <v>238078</v>
      </c>
      <c r="AH57" s="77">
        <v>24069</v>
      </c>
      <c r="AI57" s="77">
        <v>146036</v>
      </c>
      <c r="AJ57" s="77">
        <v>15022</v>
      </c>
      <c r="AK57" s="77">
        <v>76789</v>
      </c>
      <c r="AL57" s="77">
        <v>14785</v>
      </c>
      <c r="AM57" s="84">
        <v>10245</v>
      </c>
      <c r="AN57" s="84">
        <v>153</v>
      </c>
      <c r="AO57" s="84">
        <v>2464</v>
      </c>
      <c r="AP57" s="84">
        <v>32</v>
      </c>
      <c r="AQ57" s="84">
        <v>4333</v>
      </c>
      <c r="AR57" s="84">
        <v>34</v>
      </c>
      <c r="AS57" s="84">
        <v>3549</v>
      </c>
      <c r="AT57" s="84">
        <v>34</v>
      </c>
      <c r="AU57" s="84">
        <v>2247</v>
      </c>
      <c r="AV57" s="84">
        <v>40</v>
      </c>
      <c r="AW57" s="84">
        <v>1728</v>
      </c>
      <c r="AX57" s="84">
        <v>38</v>
      </c>
      <c r="AY57" s="85">
        <v>1443</v>
      </c>
      <c r="AZ57" s="85">
        <v>153</v>
      </c>
      <c r="BB57" s="76">
        <f t="shared" si="3"/>
        <v>242396164</v>
      </c>
      <c r="BC57" s="77">
        <v>241139928</v>
      </c>
      <c r="BD57" s="77">
        <v>977111</v>
      </c>
      <c r="BE57" s="77">
        <v>222825</v>
      </c>
      <c r="BF57" s="77">
        <v>29807</v>
      </c>
      <c r="BG57" s="77">
        <v>22838</v>
      </c>
      <c r="BH57" s="77">
        <v>293</v>
      </c>
      <c r="BI57" s="77">
        <v>3171</v>
      </c>
      <c r="BJ57" s="77">
        <v>191</v>
      </c>
      <c r="BL57" s="76">
        <f t="shared" si="4"/>
        <v>242396164</v>
      </c>
      <c r="BM57" s="77">
        <f t="shared" si="6"/>
        <v>241139928</v>
      </c>
      <c r="BN57" s="77">
        <f t="shared" si="6"/>
        <v>977111</v>
      </c>
      <c r="BO57" s="77">
        <f t="shared" si="6"/>
        <v>222825</v>
      </c>
      <c r="BP57" s="77">
        <f t="shared" si="6"/>
        <v>29807</v>
      </c>
      <c r="BQ57" s="77">
        <f t="shared" si="6"/>
        <v>22838</v>
      </c>
      <c r="BR57" s="77">
        <f t="shared" si="6"/>
        <v>293</v>
      </c>
      <c r="BS57" s="77">
        <f t="shared" si="6"/>
        <v>3171</v>
      </c>
      <c r="BT57" s="77">
        <f t="shared" si="6"/>
        <v>191</v>
      </c>
    </row>
    <row r="58" spans="1:72" s="70" customFormat="1" ht="15">
      <c r="A58" s="75">
        <v>43131</v>
      </c>
      <c r="B58" s="76">
        <f t="shared" si="0"/>
        <v>246293377</v>
      </c>
      <c r="C58" s="77">
        <v>5979</v>
      </c>
      <c r="D58" s="77">
        <v>191</v>
      </c>
      <c r="E58" s="77">
        <v>3907787</v>
      </c>
      <c r="F58" s="77">
        <v>136098</v>
      </c>
      <c r="G58" s="77">
        <v>2879989</v>
      </c>
      <c r="H58" s="77">
        <v>180614</v>
      </c>
      <c r="I58" s="77">
        <v>91</v>
      </c>
      <c r="J58" s="78">
        <v>0</v>
      </c>
      <c r="K58" s="77">
        <v>238462696</v>
      </c>
      <c r="L58" s="77">
        <v>693052</v>
      </c>
      <c r="M58" s="77">
        <v>138</v>
      </c>
      <c r="N58" s="79">
        <v>0</v>
      </c>
      <c r="O58" s="77">
        <v>9202</v>
      </c>
      <c r="P58" s="77">
        <v>9</v>
      </c>
      <c r="Q58" s="77">
        <v>10333</v>
      </c>
      <c r="R58" s="77">
        <v>427</v>
      </c>
      <c r="S58" s="80">
        <v>223</v>
      </c>
      <c r="T58" s="77">
        <v>0</v>
      </c>
      <c r="U58" s="77">
        <v>6535</v>
      </c>
      <c r="V58" s="77">
        <v>13</v>
      </c>
      <c r="W58" s="81"/>
      <c r="X58" s="76">
        <f t="shared" si="2"/>
        <v>246293377</v>
      </c>
      <c r="Y58" s="77">
        <v>240879773</v>
      </c>
      <c r="Z58" s="77">
        <v>731783</v>
      </c>
      <c r="AA58" s="77">
        <v>2045062</v>
      </c>
      <c r="AB58" s="77">
        <v>95327</v>
      </c>
      <c r="AC58" s="77">
        <v>1350631</v>
      </c>
      <c r="AD58" s="77">
        <v>87273</v>
      </c>
      <c r="AE58" s="77">
        <v>527515</v>
      </c>
      <c r="AF58" s="77">
        <v>41308</v>
      </c>
      <c r="AG58" s="77">
        <v>235550</v>
      </c>
      <c r="AH58" s="77">
        <v>24222</v>
      </c>
      <c r="AI58" s="77">
        <v>143242</v>
      </c>
      <c r="AJ58" s="77">
        <v>15191</v>
      </c>
      <c r="AK58" s="77">
        <v>74769</v>
      </c>
      <c r="AL58" s="77">
        <v>14851</v>
      </c>
      <c r="AM58" s="84">
        <v>10324</v>
      </c>
      <c r="AN58" s="84">
        <v>119</v>
      </c>
      <c r="AO58" s="84">
        <v>2471</v>
      </c>
      <c r="AP58" s="84">
        <v>31</v>
      </c>
      <c r="AQ58" s="84">
        <v>4439</v>
      </c>
      <c r="AR58" s="84">
        <v>38</v>
      </c>
      <c r="AS58" s="84">
        <v>3734</v>
      </c>
      <c r="AT58" s="84">
        <v>40</v>
      </c>
      <c r="AU58" s="84">
        <v>2302</v>
      </c>
      <c r="AV58" s="84">
        <v>34</v>
      </c>
      <c r="AW58" s="84">
        <v>1773</v>
      </c>
      <c r="AX58" s="84">
        <v>40</v>
      </c>
      <c r="AY58" s="85">
        <v>1388</v>
      </c>
      <c r="AZ58" s="85">
        <v>147</v>
      </c>
      <c r="BB58" s="76">
        <f t="shared" si="3"/>
        <v>246293377</v>
      </c>
      <c r="BC58" s="77">
        <v>245038531</v>
      </c>
      <c r="BD58" s="77">
        <v>979913</v>
      </c>
      <c r="BE58" s="77">
        <v>218011</v>
      </c>
      <c r="BF58" s="77">
        <v>30042</v>
      </c>
      <c r="BG58" s="77">
        <v>23270</v>
      </c>
      <c r="BH58" s="77">
        <v>262</v>
      </c>
      <c r="BI58" s="77">
        <v>3161</v>
      </c>
      <c r="BJ58" s="77">
        <v>187</v>
      </c>
      <c r="BL58" s="76">
        <f t="shared" si="4"/>
        <v>246293377</v>
      </c>
      <c r="BM58" s="77">
        <f t="shared" si="6"/>
        <v>245038531</v>
      </c>
      <c r="BN58" s="77">
        <f t="shared" si="6"/>
        <v>979913</v>
      </c>
      <c r="BO58" s="77">
        <f t="shared" si="6"/>
        <v>218011</v>
      </c>
      <c r="BP58" s="77">
        <f t="shared" si="6"/>
        <v>30042</v>
      </c>
      <c r="BQ58" s="77">
        <f t="shared" si="6"/>
        <v>23270</v>
      </c>
      <c r="BR58" s="77">
        <f t="shared" si="6"/>
        <v>262</v>
      </c>
      <c r="BS58" s="77">
        <f t="shared" si="6"/>
        <v>3161</v>
      </c>
      <c r="BT58" s="77">
        <f t="shared" si="6"/>
        <v>187</v>
      </c>
    </row>
    <row r="59" spans="1:72" s="70" customFormat="1" ht="15">
      <c r="A59" s="75">
        <v>43159</v>
      </c>
      <c r="B59" s="76">
        <f t="shared" si="0"/>
        <v>250866218</v>
      </c>
      <c r="C59" s="77">
        <v>6033</v>
      </c>
      <c r="D59" s="77">
        <v>181</v>
      </c>
      <c r="E59" s="77">
        <v>3907308</v>
      </c>
      <c r="F59" s="77">
        <v>134795</v>
      </c>
      <c r="G59" s="77">
        <v>3025948</v>
      </c>
      <c r="H59" s="77">
        <v>181050</v>
      </c>
      <c r="I59" s="77">
        <v>85</v>
      </c>
      <c r="J59" s="78">
        <v>0</v>
      </c>
      <c r="K59" s="77">
        <v>242892199</v>
      </c>
      <c r="L59" s="77">
        <v>691614</v>
      </c>
      <c r="M59" s="77">
        <v>137</v>
      </c>
      <c r="N59" s="79">
        <v>0</v>
      </c>
      <c r="O59" s="77">
        <v>9222</v>
      </c>
      <c r="P59" s="77">
        <v>6</v>
      </c>
      <c r="Q59" s="77">
        <v>10366</v>
      </c>
      <c r="R59" s="77">
        <v>424</v>
      </c>
      <c r="S59" s="80">
        <v>215</v>
      </c>
      <c r="T59" s="77">
        <v>0</v>
      </c>
      <c r="U59" s="77">
        <v>6622</v>
      </c>
      <c r="V59" s="77">
        <v>13</v>
      </c>
      <c r="W59" s="81"/>
      <c r="X59" s="76">
        <f t="shared" si="2"/>
        <v>250866218</v>
      </c>
      <c r="Y59" s="77">
        <v>245453186</v>
      </c>
      <c r="Z59" s="77">
        <v>732163</v>
      </c>
      <c r="AA59" s="77">
        <v>2048549</v>
      </c>
      <c r="AB59" s="77">
        <v>95225</v>
      </c>
      <c r="AC59" s="77">
        <v>1351392</v>
      </c>
      <c r="AD59" s="77">
        <v>86300</v>
      </c>
      <c r="AE59" s="77">
        <v>526676</v>
      </c>
      <c r="AF59" s="77">
        <v>40714</v>
      </c>
      <c r="AG59" s="77">
        <v>233870</v>
      </c>
      <c r="AH59" s="77">
        <v>23878</v>
      </c>
      <c r="AI59" s="77">
        <v>142813</v>
      </c>
      <c r="AJ59" s="77">
        <v>14867</v>
      </c>
      <c r="AK59" s="77">
        <v>75087</v>
      </c>
      <c r="AL59" s="77">
        <v>14493</v>
      </c>
      <c r="AM59" s="84">
        <v>10536</v>
      </c>
      <c r="AN59" s="84">
        <v>120</v>
      </c>
      <c r="AO59" s="84">
        <v>2491</v>
      </c>
      <c r="AP59" s="84">
        <v>29</v>
      </c>
      <c r="AQ59" s="84">
        <v>4452</v>
      </c>
      <c r="AR59" s="84">
        <v>42</v>
      </c>
      <c r="AS59" s="84">
        <v>3695</v>
      </c>
      <c r="AT59" s="84">
        <v>35</v>
      </c>
      <c r="AU59" s="84">
        <v>2284</v>
      </c>
      <c r="AV59" s="84">
        <v>33</v>
      </c>
      <c r="AW59" s="84">
        <v>1794</v>
      </c>
      <c r="AX59" s="84">
        <v>39</v>
      </c>
      <c r="AY59" s="85">
        <v>1310</v>
      </c>
      <c r="AZ59" s="85">
        <v>145</v>
      </c>
      <c r="BB59" s="76">
        <f t="shared" si="3"/>
        <v>250866218</v>
      </c>
      <c r="BC59" s="77">
        <v>249613673</v>
      </c>
      <c r="BD59" s="77">
        <v>978280</v>
      </c>
      <c r="BE59" s="77">
        <v>217900</v>
      </c>
      <c r="BF59" s="77">
        <v>29360</v>
      </c>
      <c r="BG59" s="77">
        <v>23458</v>
      </c>
      <c r="BH59" s="77">
        <v>259</v>
      </c>
      <c r="BI59" s="77">
        <v>3104</v>
      </c>
      <c r="BJ59" s="77">
        <v>184</v>
      </c>
      <c r="BL59" s="76">
        <f t="shared" si="4"/>
        <v>250866218</v>
      </c>
      <c r="BM59" s="77">
        <f t="shared" si="6"/>
        <v>249613673</v>
      </c>
      <c r="BN59" s="77">
        <f t="shared" si="6"/>
        <v>978280</v>
      </c>
      <c r="BO59" s="77">
        <f t="shared" si="6"/>
        <v>217900</v>
      </c>
      <c r="BP59" s="77">
        <f t="shared" si="6"/>
        <v>29360</v>
      </c>
      <c r="BQ59" s="77">
        <f t="shared" si="6"/>
        <v>23458</v>
      </c>
      <c r="BR59" s="77">
        <f t="shared" si="6"/>
        <v>259</v>
      </c>
      <c r="BS59" s="77">
        <f t="shared" si="6"/>
        <v>3104</v>
      </c>
      <c r="BT59" s="77">
        <f t="shared" si="6"/>
        <v>184</v>
      </c>
    </row>
    <row r="60" spans="1:72" s="70" customFormat="1" ht="15">
      <c r="A60" s="75">
        <v>43190</v>
      </c>
      <c r="B60" s="76">
        <f t="shared" si="0"/>
        <v>252591551</v>
      </c>
      <c r="C60" s="77">
        <v>5609</v>
      </c>
      <c r="D60" s="77">
        <v>169</v>
      </c>
      <c r="E60" s="77">
        <v>3944779</v>
      </c>
      <c r="F60" s="77">
        <v>134627</v>
      </c>
      <c r="G60" s="77">
        <v>2964052</v>
      </c>
      <c r="H60" s="77">
        <v>179621</v>
      </c>
      <c r="I60" s="77">
        <v>80</v>
      </c>
      <c r="J60" s="78">
        <v>0</v>
      </c>
      <c r="K60" s="77">
        <v>244645790</v>
      </c>
      <c r="L60" s="77">
        <v>690350</v>
      </c>
      <c r="M60" s="77">
        <v>182</v>
      </c>
      <c r="N60" s="79">
        <v>0</v>
      </c>
      <c r="O60" s="77">
        <v>8945</v>
      </c>
      <c r="P60" s="77">
        <v>6</v>
      </c>
      <c r="Q60" s="77">
        <v>10087</v>
      </c>
      <c r="R60" s="77">
        <v>422</v>
      </c>
      <c r="S60" s="80">
        <v>195</v>
      </c>
      <c r="T60" s="77">
        <v>0</v>
      </c>
      <c r="U60" s="77">
        <v>6624</v>
      </c>
      <c r="V60" s="77">
        <v>13</v>
      </c>
      <c r="W60" s="81"/>
      <c r="X60" s="76">
        <f t="shared" si="2"/>
        <v>252591551</v>
      </c>
      <c r="Y60" s="77">
        <v>247172360</v>
      </c>
      <c r="Z60" s="77">
        <v>729789</v>
      </c>
      <c r="AA60" s="77">
        <v>2057956</v>
      </c>
      <c r="AB60" s="77">
        <v>95056</v>
      </c>
      <c r="AC60" s="77">
        <v>1355957</v>
      </c>
      <c r="AD60" s="77">
        <v>86087</v>
      </c>
      <c r="AE60" s="77">
        <v>525266</v>
      </c>
      <c r="AF60" s="77">
        <v>40588</v>
      </c>
      <c r="AG60" s="77">
        <v>232015</v>
      </c>
      <c r="AH60" s="77">
        <v>23673</v>
      </c>
      <c r="AI60" s="77">
        <v>141769</v>
      </c>
      <c r="AJ60" s="77">
        <v>14890</v>
      </c>
      <c r="AK60" s="77">
        <v>74987</v>
      </c>
      <c r="AL60" s="77">
        <v>14684</v>
      </c>
      <c r="AM60" s="84">
        <v>10105</v>
      </c>
      <c r="AN60" s="84">
        <v>122</v>
      </c>
      <c r="AO60" s="84">
        <v>2533</v>
      </c>
      <c r="AP60" s="84">
        <v>26</v>
      </c>
      <c r="AQ60" s="84">
        <v>4285</v>
      </c>
      <c r="AR60" s="84">
        <v>41</v>
      </c>
      <c r="AS60" s="84">
        <v>3632</v>
      </c>
      <c r="AT60" s="84">
        <v>37</v>
      </c>
      <c r="AU60" s="84">
        <v>2285</v>
      </c>
      <c r="AV60" s="84">
        <v>33</v>
      </c>
      <c r="AW60" s="84">
        <v>1783</v>
      </c>
      <c r="AX60" s="84">
        <v>31</v>
      </c>
      <c r="AY60" s="85">
        <v>1410</v>
      </c>
      <c r="AZ60" s="85">
        <v>151</v>
      </c>
      <c r="BB60" s="76">
        <f t="shared" si="3"/>
        <v>252591551</v>
      </c>
      <c r="BC60" s="77">
        <v>251343554</v>
      </c>
      <c r="BD60" s="77">
        <v>975193</v>
      </c>
      <c r="BE60" s="77">
        <v>216756</v>
      </c>
      <c r="BF60" s="77">
        <v>29574</v>
      </c>
      <c r="BG60" s="77">
        <v>22840</v>
      </c>
      <c r="BH60" s="77">
        <v>259</v>
      </c>
      <c r="BI60" s="77">
        <v>3193</v>
      </c>
      <c r="BJ60" s="77">
        <v>182</v>
      </c>
      <c r="BL60" s="76">
        <f t="shared" si="4"/>
        <v>252591551</v>
      </c>
      <c r="BM60" s="77">
        <f t="shared" si="6"/>
        <v>251343554</v>
      </c>
      <c r="BN60" s="77">
        <f t="shared" si="6"/>
        <v>975193</v>
      </c>
      <c r="BO60" s="77">
        <f t="shared" si="6"/>
        <v>216756</v>
      </c>
      <c r="BP60" s="77">
        <f t="shared" si="6"/>
        <v>29574</v>
      </c>
      <c r="BQ60" s="77">
        <f t="shared" si="6"/>
        <v>22840</v>
      </c>
      <c r="BR60" s="77">
        <f t="shared" si="6"/>
        <v>259</v>
      </c>
      <c r="BS60" s="77">
        <f t="shared" si="6"/>
        <v>3193</v>
      </c>
      <c r="BT60" s="77">
        <f t="shared" si="6"/>
        <v>182</v>
      </c>
    </row>
    <row r="61" spans="1:72" s="70" customFormat="1" ht="15">
      <c r="A61" s="75">
        <v>43220</v>
      </c>
      <c r="B61" s="76">
        <f t="shared" si="0"/>
        <v>254122064</v>
      </c>
      <c r="C61" s="77">
        <v>5129</v>
      </c>
      <c r="D61" s="77">
        <v>162</v>
      </c>
      <c r="E61" s="77">
        <v>4151101</v>
      </c>
      <c r="F61" s="77">
        <v>142874</v>
      </c>
      <c r="G61" s="77">
        <v>3013747</v>
      </c>
      <c r="H61" s="77">
        <v>179572</v>
      </c>
      <c r="I61" s="77">
        <v>93</v>
      </c>
      <c r="J61" s="78">
        <v>0</v>
      </c>
      <c r="K61" s="77">
        <v>245912047</v>
      </c>
      <c r="L61" s="77">
        <v>691168</v>
      </c>
      <c r="M61" s="77">
        <v>178</v>
      </c>
      <c r="N61" s="79">
        <v>1</v>
      </c>
      <c r="O61" s="77">
        <v>8647</v>
      </c>
      <c r="P61" s="77">
        <v>4</v>
      </c>
      <c r="Q61" s="77">
        <v>10044</v>
      </c>
      <c r="R61" s="77">
        <v>407</v>
      </c>
      <c r="S61" s="80">
        <v>203</v>
      </c>
      <c r="T61" s="77">
        <v>0</v>
      </c>
      <c r="U61" s="77">
        <v>6674</v>
      </c>
      <c r="V61" s="77">
        <v>13</v>
      </c>
      <c r="W61" s="81"/>
      <c r="X61" s="76">
        <f t="shared" si="2"/>
        <v>254122064</v>
      </c>
      <c r="Y61" s="77">
        <v>248686854</v>
      </c>
      <c r="Z61" s="77">
        <v>738112</v>
      </c>
      <c r="AA61" s="77">
        <v>2057821</v>
      </c>
      <c r="AB61" s="77">
        <v>95476</v>
      </c>
      <c r="AC61" s="77">
        <v>1361919</v>
      </c>
      <c r="AD61" s="77">
        <v>86569</v>
      </c>
      <c r="AE61" s="77">
        <v>527400</v>
      </c>
      <c r="AF61" s="77">
        <v>40735</v>
      </c>
      <c r="AG61" s="77">
        <v>231653</v>
      </c>
      <c r="AH61" s="77">
        <v>23747</v>
      </c>
      <c r="AI61" s="77">
        <v>141688</v>
      </c>
      <c r="AJ61" s="77">
        <v>14731</v>
      </c>
      <c r="AK61" s="77">
        <v>74782</v>
      </c>
      <c r="AL61" s="77">
        <v>14406</v>
      </c>
      <c r="AM61" s="84">
        <v>10163</v>
      </c>
      <c r="AN61" s="84">
        <v>100</v>
      </c>
      <c r="AO61" s="84">
        <v>2515</v>
      </c>
      <c r="AP61" s="84">
        <v>30</v>
      </c>
      <c r="AQ61" s="84">
        <v>4215</v>
      </c>
      <c r="AR61" s="84">
        <v>34</v>
      </c>
      <c r="AS61" s="84">
        <v>3482</v>
      </c>
      <c r="AT61" s="84">
        <v>31</v>
      </c>
      <c r="AU61" s="84">
        <v>2308</v>
      </c>
      <c r="AV61" s="84">
        <v>45</v>
      </c>
      <c r="AW61" s="84">
        <v>1693</v>
      </c>
      <c r="AX61" s="84">
        <v>35</v>
      </c>
      <c r="AY61" s="85">
        <v>1370</v>
      </c>
      <c r="AZ61" s="85">
        <v>150</v>
      </c>
      <c r="BB61" s="76">
        <f t="shared" si="3"/>
        <v>254122064</v>
      </c>
      <c r="BC61" s="77">
        <v>252865647</v>
      </c>
      <c r="BD61" s="77">
        <v>984639</v>
      </c>
      <c r="BE61" s="77">
        <v>216470</v>
      </c>
      <c r="BF61" s="77">
        <v>29137</v>
      </c>
      <c r="BG61" s="77">
        <v>22683</v>
      </c>
      <c r="BH61" s="77">
        <v>240</v>
      </c>
      <c r="BI61" s="77">
        <v>3063</v>
      </c>
      <c r="BJ61" s="77">
        <v>185</v>
      </c>
      <c r="BL61" s="76">
        <f t="shared" si="4"/>
        <v>254122064</v>
      </c>
      <c r="BM61" s="77">
        <f t="shared" si="6"/>
        <v>252865647</v>
      </c>
      <c r="BN61" s="77">
        <f t="shared" si="6"/>
        <v>984639</v>
      </c>
      <c r="BO61" s="77">
        <f t="shared" si="6"/>
        <v>216470</v>
      </c>
      <c r="BP61" s="77">
        <f t="shared" si="6"/>
        <v>29137</v>
      </c>
      <c r="BQ61" s="77">
        <f t="shared" si="6"/>
        <v>22683</v>
      </c>
      <c r="BR61" s="77">
        <f t="shared" si="6"/>
        <v>240</v>
      </c>
      <c r="BS61" s="77">
        <f t="shared" si="6"/>
        <v>3063</v>
      </c>
      <c r="BT61" s="77">
        <f t="shared" si="6"/>
        <v>185</v>
      </c>
    </row>
    <row r="62" spans="1:72" s="70" customFormat="1" ht="15">
      <c r="A62" s="75">
        <v>43251</v>
      </c>
      <c r="B62" s="76">
        <f t="shared" si="0"/>
        <v>257422593</v>
      </c>
      <c r="C62" s="77">
        <v>4734</v>
      </c>
      <c r="D62" s="77">
        <v>179</v>
      </c>
      <c r="E62" s="77">
        <v>4132616</v>
      </c>
      <c r="F62" s="77">
        <v>155554</v>
      </c>
      <c r="G62" s="77">
        <v>3041765</v>
      </c>
      <c r="H62" s="77">
        <v>186441</v>
      </c>
      <c r="I62" s="77">
        <v>96</v>
      </c>
      <c r="J62" s="78">
        <v>0</v>
      </c>
      <c r="K62" s="77">
        <v>249182847</v>
      </c>
      <c r="L62" s="77">
        <v>692910</v>
      </c>
      <c r="M62" s="77">
        <v>167</v>
      </c>
      <c r="N62" s="79">
        <v>2</v>
      </c>
      <c r="O62" s="77">
        <v>8040</v>
      </c>
      <c r="P62" s="77">
        <v>5</v>
      </c>
      <c r="Q62" s="77">
        <v>10006</v>
      </c>
      <c r="R62" s="77">
        <v>400</v>
      </c>
      <c r="S62" s="80">
        <v>182</v>
      </c>
      <c r="T62" s="77">
        <v>0</v>
      </c>
      <c r="U62" s="77">
        <v>6636</v>
      </c>
      <c r="V62" s="77">
        <v>13</v>
      </c>
      <c r="W62" s="81"/>
      <c r="X62" s="76">
        <f t="shared" si="2"/>
        <v>257422593</v>
      </c>
      <c r="Y62" s="77">
        <v>251909839</v>
      </c>
      <c r="Z62" s="77">
        <v>758287</v>
      </c>
      <c r="AA62" s="77">
        <v>2088487</v>
      </c>
      <c r="AB62" s="77">
        <v>95623</v>
      </c>
      <c r="AC62" s="77">
        <v>1382086</v>
      </c>
      <c r="AD62" s="77">
        <v>86848</v>
      </c>
      <c r="AE62" s="77">
        <v>532989</v>
      </c>
      <c r="AF62" s="77">
        <v>40945</v>
      </c>
      <c r="AG62" s="77">
        <v>233430</v>
      </c>
      <c r="AH62" s="77">
        <v>23711</v>
      </c>
      <c r="AI62" s="77">
        <v>141330</v>
      </c>
      <c r="AJ62" s="77">
        <v>14902</v>
      </c>
      <c r="AK62" s="77">
        <v>73897</v>
      </c>
      <c r="AL62" s="77">
        <v>14768</v>
      </c>
      <c r="AM62" s="84">
        <v>10185</v>
      </c>
      <c r="AN62" s="84">
        <v>106</v>
      </c>
      <c r="AO62" s="84">
        <v>2593</v>
      </c>
      <c r="AP62" s="84">
        <v>27</v>
      </c>
      <c r="AQ62" s="84">
        <v>4165</v>
      </c>
      <c r="AR62" s="84">
        <v>32</v>
      </c>
      <c r="AS62" s="84">
        <v>3272</v>
      </c>
      <c r="AT62" s="84">
        <v>37</v>
      </c>
      <c r="AU62" s="84">
        <v>2059</v>
      </c>
      <c r="AV62" s="84">
        <v>23</v>
      </c>
      <c r="AW62" s="84">
        <v>1506</v>
      </c>
      <c r="AX62" s="84">
        <v>46</v>
      </c>
      <c r="AY62" s="85">
        <v>1251</v>
      </c>
      <c r="AZ62" s="85">
        <v>149</v>
      </c>
      <c r="BB62" s="76">
        <f t="shared" si="3"/>
        <v>257422593</v>
      </c>
      <c r="BC62" s="77">
        <v>256146831</v>
      </c>
      <c r="BD62" s="77">
        <v>1005414</v>
      </c>
      <c r="BE62" s="77">
        <v>215227</v>
      </c>
      <c r="BF62" s="77">
        <v>29670</v>
      </c>
      <c r="BG62" s="77">
        <v>22274</v>
      </c>
      <c r="BH62" s="77">
        <v>225</v>
      </c>
      <c r="BI62" s="77">
        <v>2757</v>
      </c>
      <c r="BJ62" s="77">
        <v>195</v>
      </c>
      <c r="BL62" s="76">
        <f t="shared" si="4"/>
        <v>257422593</v>
      </c>
      <c r="BM62" s="77">
        <f t="shared" si="6"/>
        <v>256146831</v>
      </c>
      <c r="BN62" s="77">
        <f t="shared" si="6"/>
        <v>1005414</v>
      </c>
      <c r="BO62" s="77">
        <f t="shared" si="6"/>
        <v>215227</v>
      </c>
      <c r="BP62" s="77">
        <f t="shared" si="6"/>
        <v>29670</v>
      </c>
      <c r="BQ62" s="77">
        <f t="shared" si="6"/>
        <v>22274</v>
      </c>
      <c r="BR62" s="77">
        <f t="shared" si="6"/>
        <v>225</v>
      </c>
      <c r="BS62" s="77">
        <f t="shared" si="6"/>
        <v>2757</v>
      </c>
      <c r="BT62" s="77">
        <f t="shared" si="6"/>
        <v>195</v>
      </c>
    </row>
    <row r="63" spans="1:72" s="70" customFormat="1" ht="15">
      <c r="A63" s="75">
        <v>43281</v>
      </c>
      <c r="B63" s="76">
        <f t="shared" si="0"/>
        <v>260561209</v>
      </c>
      <c r="C63" s="77">
        <v>4749</v>
      </c>
      <c r="D63" s="77">
        <v>174</v>
      </c>
      <c r="E63" s="77">
        <v>4163259</v>
      </c>
      <c r="F63" s="77">
        <v>162638</v>
      </c>
      <c r="G63" s="77">
        <v>3040489</v>
      </c>
      <c r="H63" s="77">
        <v>186019</v>
      </c>
      <c r="I63" s="77">
        <v>90</v>
      </c>
      <c r="J63" s="78">
        <v>0</v>
      </c>
      <c r="K63" s="77">
        <v>252286418</v>
      </c>
      <c r="L63" s="77">
        <v>692273</v>
      </c>
      <c r="M63" s="77">
        <v>198</v>
      </c>
      <c r="N63" s="79">
        <v>1</v>
      </c>
      <c r="O63" s="77">
        <v>7743</v>
      </c>
      <c r="P63" s="77">
        <v>7</v>
      </c>
      <c r="Q63" s="77">
        <v>9981</v>
      </c>
      <c r="R63" s="77">
        <v>396</v>
      </c>
      <c r="S63" s="80">
        <v>160</v>
      </c>
      <c r="T63" s="77">
        <v>0</v>
      </c>
      <c r="U63" s="77">
        <v>6601</v>
      </c>
      <c r="V63" s="77">
        <v>13</v>
      </c>
      <c r="W63" s="81"/>
      <c r="X63" s="76">
        <f t="shared" si="2"/>
        <v>260561209</v>
      </c>
      <c r="Y63" s="77">
        <v>254969391</v>
      </c>
      <c r="Z63" s="77">
        <v>761716</v>
      </c>
      <c r="AA63" s="77">
        <v>2119925</v>
      </c>
      <c r="AB63" s="77">
        <v>96272</v>
      </c>
      <c r="AC63" s="77">
        <v>1408034</v>
      </c>
      <c r="AD63" s="77">
        <v>87249</v>
      </c>
      <c r="AE63" s="77">
        <v>543200</v>
      </c>
      <c r="AF63" s="77">
        <v>41718</v>
      </c>
      <c r="AG63" s="77">
        <v>237266</v>
      </c>
      <c r="AH63" s="77">
        <v>24312</v>
      </c>
      <c r="AI63" s="77">
        <v>143112</v>
      </c>
      <c r="AJ63" s="77">
        <v>15018</v>
      </c>
      <c r="AK63" s="77">
        <v>74077</v>
      </c>
      <c r="AL63" s="77">
        <v>14819</v>
      </c>
      <c r="AM63" s="84">
        <v>9965</v>
      </c>
      <c r="AN63" s="84">
        <v>102</v>
      </c>
      <c r="AO63" s="84">
        <v>2504</v>
      </c>
      <c r="AP63" s="84">
        <v>30</v>
      </c>
      <c r="AQ63" s="84">
        <v>4132</v>
      </c>
      <c r="AR63" s="84">
        <v>28</v>
      </c>
      <c r="AS63" s="84">
        <v>3237</v>
      </c>
      <c r="AT63" s="84">
        <v>42</v>
      </c>
      <c r="AU63" s="84">
        <v>2066</v>
      </c>
      <c r="AV63" s="84">
        <v>32</v>
      </c>
      <c r="AW63" s="84">
        <v>1527</v>
      </c>
      <c r="AX63" s="84">
        <v>28</v>
      </c>
      <c r="AY63" s="85">
        <v>1252</v>
      </c>
      <c r="AZ63" s="85">
        <v>155</v>
      </c>
      <c r="BB63" s="76">
        <f t="shared" si="3"/>
        <v>260561209</v>
      </c>
      <c r="BC63" s="77">
        <v>259277816</v>
      </c>
      <c r="BD63" s="77">
        <v>1011267</v>
      </c>
      <c r="BE63" s="77">
        <v>217189</v>
      </c>
      <c r="BF63" s="77">
        <v>29837</v>
      </c>
      <c r="BG63" s="77">
        <v>21904</v>
      </c>
      <c r="BH63" s="77">
        <v>234</v>
      </c>
      <c r="BI63" s="77">
        <v>2779</v>
      </c>
      <c r="BJ63" s="77">
        <v>183</v>
      </c>
      <c r="BL63" s="76">
        <f t="shared" si="4"/>
        <v>260561209</v>
      </c>
      <c r="BM63" s="77">
        <f t="shared" si="6"/>
        <v>259277816</v>
      </c>
      <c r="BN63" s="77">
        <f t="shared" si="6"/>
        <v>1011267</v>
      </c>
      <c r="BO63" s="77">
        <f t="shared" si="6"/>
        <v>217189</v>
      </c>
      <c r="BP63" s="77">
        <f t="shared" si="6"/>
        <v>29837</v>
      </c>
      <c r="BQ63" s="77">
        <f t="shared" si="6"/>
        <v>21904</v>
      </c>
      <c r="BR63" s="77">
        <f t="shared" si="6"/>
        <v>234</v>
      </c>
      <c r="BS63" s="77">
        <f t="shared" si="6"/>
        <v>2779</v>
      </c>
      <c r="BT63" s="77">
        <f t="shared" si="6"/>
        <v>183</v>
      </c>
    </row>
    <row r="64" spans="1:72" s="70" customFormat="1" ht="15">
      <c r="A64" s="75">
        <v>43312</v>
      </c>
      <c r="B64" s="76">
        <f t="shared" si="0"/>
        <v>262058782</v>
      </c>
      <c r="C64" s="77">
        <v>4699</v>
      </c>
      <c r="D64" s="77">
        <v>173</v>
      </c>
      <c r="E64" s="77">
        <v>4224833</v>
      </c>
      <c r="F64" s="77">
        <v>162245</v>
      </c>
      <c r="G64" s="77">
        <v>3064977</v>
      </c>
      <c r="H64" s="77">
        <v>178352</v>
      </c>
      <c r="I64" s="77">
        <v>103</v>
      </c>
      <c r="J64" s="78">
        <v>0</v>
      </c>
      <c r="K64" s="77">
        <v>253702591</v>
      </c>
      <c r="L64" s="77">
        <v>695534</v>
      </c>
      <c r="M64" s="77">
        <v>211</v>
      </c>
      <c r="N64" s="79">
        <v>2</v>
      </c>
      <c r="O64" s="77">
        <v>7955</v>
      </c>
      <c r="P64" s="77">
        <v>5</v>
      </c>
      <c r="Q64" s="77">
        <v>9953</v>
      </c>
      <c r="R64" s="77">
        <v>392</v>
      </c>
      <c r="S64" s="80">
        <v>155</v>
      </c>
      <c r="T64" s="77">
        <v>0</v>
      </c>
      <c r="U64" s="77">
        <v>6589</v>
      </c>
      <c r="V64" s="77">
        <v>13</v>
      </c>
      <c r="W64" s="81"/>
      <c r="X64" s="76">
        <f t="shared" si="2"/>
        <v>262058782</v>
      </c>
      <c r="Y64" s="77">
        <v>256423520</v>
      </c>
      <c r="Z64" s="77">
        <v>753679</v>
      </c>
      <c r="AA64" s="77">
        <v>2130683</v>
      </c>
      <c r="AB64" s="77">
        <v>96643</v>
      </c>
      <c r="AC64" s="77">
        <v>1438738</v>
      </c>
      <c r="AD64" s="77">
        <v>89353</v>
      </c>
      <c r="AE64" s="77">
        <v>547010</v>
      </c>
      <c r="AF64" s="77">
        <v>42018</v>
      </c>
      <c r="AG64" s="77">
        <v>238126</v>
      </c>
      <c r="AH64" s="77">
        <v>24365</v>
      </c>
      <c r="AI64" s="77">
        <v>144656</v>
      </c>
      <c r="AJ64" s="77">
        <v>15059</v>
      </c>
      <c r="AK64" s="77">
        <v>74470</v>
      </c>
      <c r="AL64" s="77">
        <v>15187</v>
      </c>
      <c r="AM64" s="84">
        <v>9948</v>
      </c>
      <c r="AN64" s="84">
        <v>97</v>
      </c>
      <c r="AO64" s="84">
        <v>2414</v>
      </c>
      <c r="AP64" s="84">
        <v>28</v>
      </c>
      <c r="AQ64" s="84">
        <v>4118</v>
      </c>
      <c r="AR64" s="84">
        <v>33</v>
      </c>
      <c r="AS64" s="84">
        <v>3262</v>
      </c>
      <c r="AT64" s="84">
        <v>38</v>
      </c>
      <c r="AU64" s="84">
        <v>2107</v>
      </c>
      <c r="AV64" s="84">
        <v>26</v>
      </c>
      <c r="AW64" s="84">
        <v>1685</v>
      </c>
      <c r="AX64" s="84">
        <v>45</v>
      </c>
      <c r="AY64" s="85">
        <v>1329</v>
      </c>
      <c r="AZ64" s="85">
        <v>145</v>
      </c>
      <c r="BB64" s="76">
        <f t="shared" si="3"/>
        <v>262058782</v>
      </c>
      <c r="BC64" s="77">
        <v>260778077</v>
      </c>
      <c r="BD64" s="77">
        <v>1006058</v>
      </c>
      <c r="BE64" s="77">
        <v>219126</v>
      </c>
      <c r="BF64" s="77">
        <v>30246</v>
      </c>
      <c r="BG64" s="77">
        <v>21849</v>
      </c>
      <c r="BH64" s="77">
        <v>222</v>
      </c>
      <c r="BI64" s="77">
        <v>3014</v>
      </c>
      <c r="BJ64" s="77">
        <v>190</v>
      </c>
      <c r="BL64" s="76">
        <f t="shared" si="4"/>
        <v>262058782</v>
      </c>
      <c r="BM64" s="77">
        <f t="shared" si="6"/>
        <v>260778077</v>
      </c>
      <c r="BN64" s="77">
        <f t="shared" si="6"/>
        <v>1006058</v>
      </c>
      <c r="BO64" s="77">
        <f t="shared" si="6"/>
        <v>219126</v>
      </c>
      <c r="BP64" s="77">
        <f t="shared" si="6"/>
        <v>30246</v>
      </c>
      <c r="BQ64" s="77">
        <f t="shared" si="6"/>
        <v>21849</v>
      </c>
      <c r="BR64" s="77">
        <f t="shared" si="6"/>
        <v>222</v>
      </c>
      <c r="BS64" s="77">
        <f t="shared" si="6"/>
        <v>3014</v>
      </c>
      <c r="BT64" s="77">
        <f t="shared" si="6"/>
        <v>190</v>
      </c>
    </row>
    <row r="65" spans="1:72" s="70" customFormat="1" ht="15">
      <c r="A65" s="75">
        <v>43343</v>
      </c>
      <c r="B65" s="76">
        <f t="shared" si="0"/>
        <v>263996191</v>
      </c>
      <c r="C65" s="77">
        <v>4889</v>
      </c>
      <c r="D65" s="77">
        <v>226</v>
      </c>
      <c r="E65" s="77">
        <v>4249091</v>
      </c>
      <c r="F65" s="77">
        <v>163264</v>
      </c>
      <c r="G65" s="77">
        <v>3083150</v>
      </c>
      <c r="H65" s="77">
        <v>178716</v>
      </c>
      <c r="I65" s="77">
        <v>93</v>
      </c>
      <c r="J65" s="78">
        <v>0</v>
      </c>
      <c r="K65" s="77">
        <v>255594480</v>
      </c>
      <c r="L65" s="77">
        <v>696750</v>
      </c>
      <c r="M65" s="77">
        <v>237</v>
      </c>
      <c r="N65" s="79">
        <v>0</v>
      </c>
      <c r="O65" s="77">
        <v>8178</v>
      </c>
      <c r="P65" s="77">
        <v>5</v>
      </c>
      <c r="Q65" s="77">
        <v>10037</v>
      </c>
      <c r="R65" s="77">
        <v>390</v>
      </c>
      <c r="S65" s="80">
        <v>135</v>
      </c>
      <c r="T65" s="77">
        <v>0</v>
      </c>
      <c r="U65" s="77">
        <v>6537</v>
      </c>
      <c r="V65" s="77">
        <v>13</v>
      </c>
      <c r="W65" s="81"/>
      <c r="X65" s="76">
        <f t="shared" si="2"/>
        <v>263996191</v>
      </c>
      <c r="Y65" s="77">
        <v>258339290</v>
      </c>
      <c r="Z65" s="77">
        <v>754179</v>
      </c>
      <c r="AA65" s="77">
        <v>2148899</v>
      </c>
      <c r="AB65" s="77">
        <v>97620</v>
      </c>
      <c r="AC65" s="77">
        <v>1439495</v>
      </c>
      <c r="AD65" s="77">
        <v>89877</v>
      </c>
      <c r="AE65" s="77">
        <v>546983</v>
      </c>
      <c r="AF65" s="77">
        <v>42390</v>
      </c>
      <c r="AG65" s="77">
        <v>238300</v>
      </c>
      <c r="AH65" s="77">
        <v>24511</v>
      </c>
      <c r="AI65" s="77">
        <v>144198</v>
      </c>
      <c r="AJ65" s="77">
        <v>15103</v>
      </c>
      <c r="AK65" s="77">
        <v>74538</v>
      </c>
      <c r="AL65" s="77">
        <v>15276</v>
      </c>
      <c r="AM65" s="84">
        <v>9957</v>
      </c>
      <c r="AN65" s="84">
        <v>94</v>
      </c>
      <c r="AO65" s="84">
        <v>2362</v>
      </c>
      <c r="AP65" s="84">
        <v>25</v>
      </c>
      <c r="AQ65" s="84">
        <v>4239</v>
      </c>
      <c r="AR65" s="84">
        <v>37</v>
      </c>
      <c r="AS65" s="84">
        <v>3363</v>
      </c>
      <c r="AT65" s="84">
        <v>30</v>
      </c>
      <c r="AU65" s="84">
        <v>2154</v>
      </c>
      <c r="AV65" s="84">
        <v>30</v>
      </c>
      <c r="AW65" s="84">
        <v>1720</v>
      </c>
      <c r="AX65" s="84">
        <v>38</v>
      </c>
      <c r="AY65" s="85">
        <v>1329</v>
      </c>
      <c r="AZ65" s="85">
        <v>154</v>
      </c>
      <c r="BB65" s="76">
        <f t="shared" si="3"/>
        <v>263996191</v>
      </c>
      <c r="BC65" s="77">
        <v>262712967</v>
      </c>
      <c r="BD65" s="77">
        <v>1008577</v>
      </c>
      <c r="BE65" s="77">
        <v>218736</v>
      </c>
      <c r="BF65" s="77">
        <v>30379</v>
      </c>
      <c r="BG65" s="77">
        <v>22075</v>
      </c>
      <c r="BH65" s="77">
        <v>216</v>
      </c>
      <c r="BI65" s="77">
        <v>3049</v>
      </c>
      <c r="BJ65" s="77">
        <v>192</v>
      </c>
      <c r="BL65" s="76">
        <f t="shared" si="4"/>
        <v>263996191</v>
      </c>
      <c r="BM65" s="77">
        <f t="shared" si="6"/>
        <v>262712967</v>
      </c>
      <c r="BN65" s="77">
        <f t="shared" si="6"/>
        <v>1008577</v>
      </c>
      <c r="BO65" s="77">
        <f t="shared" si="6"/>
        <v>218736</v>
      </c>
      <c r="BP65" s="77">
        <f t="shared" si="6"/>
        <v>30379</v>
      </c>
      <c r="BQ65" s="77">
        <f t="shared" si="6"/>
        <v>22075</v>
      </c>
      <c r="BR65" s="77">
        <f t="shared" si="6"/>
        <v>216</v>
      </c>
      <c r="BS65" s="77">
        <f t="shared" si="6"/>
        <v>3049</v>
      </c>
      <c r="BT65" s="77">
        <f t="shared" si="6"/>
        <v>192</v>
      </c>
    </row>
    <row r="66" spans="1:72" s="70" customFormat="1" ht="15">
      <c r="A66" s="75">
        <v>43373</v>
      </c>
      <c r="B66" s="76">
        <f t="shared" si="0"/>
        <v>265628025</v>
      </c>
      <c r="C66" s="77">
        <v>5039</v>
      </c>
      <c r="D66" s="77">
        <v>217</v>
      </c>
      <c r="E66" s="77">
        <v>4279274</v>
      </c>
      <c r="F66" s="77">
        <v>195263</v>
      </c>
      <c r="G66" s="77">
        <v>3110520</v>
      </c>
      <c r="H66" s="77">
        <v>179621</v>
      </c>
      <c r="I66" s="77">
        <v>88</v>
      </c>
      <c r="J66" s="78">
        <v>0</v>
      </c>
      <c r="K66" s="77">
        <v>257133020</v>
      </c>
      <c r="L66" s="77">
        <v>699389</v>
      </c>
      <c r="M66" s="77">
        <v>230</v>
      </c>
      <c r="N66" s="79">
        <v>2</v>
      </c>
      <c r="O66" s="77">
        <v>8295</v>
      </c>
      <c r="P66" s="77">
        <v>7</v>
      </c>
      <c r="Q66" s="77">
        <v>9985</v>
      </c>
      <c r="R66" s="77">
        <v>393</v>
      </c>
      <c r="S66" s="80">
        <v>122</v>
      </c>
      <c r="T66" s="77">
        <v>0</v>
      </c>
      <c r="U66" s="77">
        <v>6548</v>
      </c>
      <c r="V66" s="77">
        <v>12</v>
      </c>
      <c r="W66" s="81"/>
      <c r="X66" s="76">
        <f t="shared" si="2"/>
        <v>265628025</v>
      </c>
      <c r="Y66" s="77">
        <v>259922100</v>
      </c>
      <c r="Z66" s="77">
        <v>786510</v>
      </c>
      <c r="AA66" s="77">
        <v>2157404</v>
      </c>
      <c r="AB66" s="77">
        <v>98088</v>
      </c>
      <c r="AC66" s="77">
        <v>1442025</v>
      </c>
      <c r="AD66" s="77">
        <v>91142</v>
      </c>
      <c r="AE66" s="77">
        <v>547333</v>
      </c>
      <c r="AF66" s="77">
        <v>42917</v>
      </c>
      <c r="AG66" s="77">
        <v>238666</v>
      </c>
      <c r="AH66" s="77">
        <v>24885</v>
      </c>
      <c r="AI66" s="77">
        <v>145203</v>
      </c>
      <c r="AJ66" s="77">
        <v>15401</v>
      </c>
      <c r="AK66" s="77">
        <v>75210</v>
      </c>
      <c r="AL66" s="77">
        <v>15547</v>
      </c>
      <c r="AM66" s="84">
        <v>9780</v>
      </c>
      <c r="AN66" s="84">
        <v>96</v>
      </c>
      <c r="AO66" s="84">
        <v>2405</v>
      </c>
      <c r="AP66" s="84">
        <v>26</v>
      </c>
      <c r="AQ66" s="84">
        <v>4264</v>
      </c>
      <c r="AR66" s="84">
        <v>34</v>
      </c>
      <c r="AS66" s="84">
        <v>3539</v>
      </c>
      <c r="AT66" s="84">
        <v>35</v>
      </c>
      <c r="AU66" s="84">
        <v>2193</v>
      </c>
      <c r="AV66" s="84">
        <v>32</v>
      </c>
      <c r="AW66" s="84">
        <v>1682</v>
      </c>
      <c r="AX66" s="84">
        <v>41</v>
      </c>
      <c r="AY66" s="85">
        <v>1317</v>
      </c>
      <c r="AZ66" s="85">
        <v>150</v>
      </c>
      <c r="BB66" s="76">
        <f t="shared" si="3"/>
        <v>265628025</v>
      </c>
      <c r="BC66" s="77">
        <v>264307528</v>
      </c>
      <c r="BD66" s="77">
        <v>1043542</v>
      </c>
      <c r="BE66" s="77">
        <v>220413</v>
      </c>
      <c r="BF66" s="77">
        <v>30948</v>
      </c>
      <c r="BG66" s="77">
        <v>22181</v>
      </c>
      <c r="BH66" s="77">
        <v>223</v>
      </c>
      <c r="BI66" s="77">
        <v>2999</v>
      </c>
      <c r="BJ66" s="77">
        <v>191</v>
      </c>
      <c r="BL66" s="76">
        <f t="shared" si="4"/>
        <v>265628025</v>
      </c>
      <c r="BM66" s="77">
        <f t="shared" si="6"/>
        <v>264307528</v>
      </c>
      <c r="BN66" s="77">
        <f t="shared" si="6"/>
        <v>1043542</v>
      </c>
      <c r="BO66" s="77">
        <f t="shared" si="6"/>
        <v>220413</v>
      </c>
      <c r="BP66" s="77">
        <f t="shared" si="6"/>
        <v>30948</v>
      </c>
      <c r="BQ66" s="77">
        <f t="shared" si="6"/>
        <v>22181</v>
      </c>
      <c r="BR66" s="77">
        <f t="shared" si="6"/>
        <v>223</v>
      </c>
      <c r="BS66" s="77">
        <f t="shared" si="6"/>
        <v>2999</v>
      </c>
      <c r="BT66" s="77">
        <f t="shared" si="6"/>
        <v>191</v>
      </c>
    </row>
    <row r="67" spans="1:72" s="70" customFormat="1" ht="15">
      <c r="A67" s="75">
        <v>43404</v>
      </c>
      <c r="B67" s="76">
        <f t="shared" si="0"/>
        <v>268699399</v>
      </c>
      <c r="C67" s="77">
        <v>4748</v>
      </c>
      <c r="D67" s="77">
        <v>214</v>
      </c>
      <c r="E67" s="77">
        <v>4331714</v>
      </c>
      <c r="F67" s="77">
        <v>196472</v>
      </c>
      <c r="G67" s="77">
        <v>3143574</v>
      </c>
      <c r="H67" s="77">
        <v>177988</v>
      </c>
      <c r="I67" s="77">
        <v>64</v>
      </c>
      <c r="J67" s="78">
        <v>0</v>
      </c>
      <c r="K67" s="77">
        <v>260117389</v>
      </c>
      <c r="L67" s="77">
        <v>701422</v>
      </c>
      <c r="M67" s="77">
        <v>319</v>
      </c>
      <c r="N67" s="79">
        <v>2</v>
      </c>
      <c r="O67" s="77">
        <v>8477</v>
      </c>
      <c r="P67" s="77">
        <v>5</v>
      </c>
      <c r="Q67" s="77">
        <v>9946</v>
      </c>
      <c r="R67" s="77">
        <v>384</v>
      </c>
      <c r="S67" s="80">
        <v>126</v>
      </c>
      <c r="T67" s="77">
        <v>0</v>
      </c>
      <c r="U67" s="77">
        <v>6543</v>
      </c>
      <c r="V67" s="77">
        <v>12</v>
      </c>
      <c r="W67" s="81"/>
      <c r="X67" s="76">
        <f t="shared" si="2"/>
        <v>268699399</v>
      </c>
      <c r="Y67" s="77">
        <v>262971527</v>
      </c>
      <c r="Z67" s="77">
        <v>784901</v>
      </c>
      <c r="AA67" s="77">
        <v>2162692</v>
      </c>
      <c r="AB67" s="77">
        <v>99197</v>
      </c>
      <c r="AC67" s="77">
        <v>1450935</v>
      </c>
      <c r="AD67" s="77">
        <v>92050</v>
      </c>
      <c r="AE67" s="77">
        <v>549951</v>
      </c>
      <c r="AF67" s="77">
        <v>43546</v>
      </c>
      <c r="AG67" s="77">
        <v>240455</v>
      </c>
      <c r="AH67" s="77">
        <v>25115</v>
      </c>
      <c r="AI67" s="77">
        <v>145965</v>
      </c>
      <c r="AJ67" s="77">
        <v>15506</v>
      </c>
      <c r="AK67" s="77">
        <v>75964</v>
      </c>
      <c r="AL67" s="77">
        <v>15781</v>
      </c>
      <c r="AM67" s="84">
        <v>9749</v>
      </c>
      <c r="AN67" s="84">
        <v>88</v>
      </c>
      <c r="AO67" s="84">
        <v>2380</v>
      </c>
      <c r="AP67" s="84">
        <v>27</v>
      </c>
      <c r="AQ67" s="84">
        <v>4354</v>
      </c>
      <c r="AR67" s="84">
        <v>32</v>
      </c>
      <c r="AS67" s="84">
        <v>3561</v>
      </c>
      <c r="AT67" s="84">
        <v>32</v>
      </c>
      <c r="AU67" s="84">
        <v>2192</v>
      </c>
      <c r="AV67" s="84">
        <v>36</v>
      </c>
      <c r="AW67" s="84">
        <v>1747</v>
      </c>
      <c r="AX67" s="84">
        <v>39</v>
      </c>
      <c r="AY67" s="85">
        <v>1428</v>
      </c>
      <c r="AZ67" s="85">
        <v>149</v>
      </c>
      <c r="BB67" s="76">
        <f t="shared" si="3"/>
        <v>268699399</v>
      </c>
      <c r="BC67" s="77">
        <v>267375560</v>
      </c>
      <c r="BD67" s="77">
        <v>1044809</v>
      </c>
      <c r="BE67" s="77">
        <v>221929</v>
      </c>
      <c r="BF67" s="77">
        <v>31287</v>
      </c>
      <c r="BG67" s="77">
        <v>22236</v>
      </c>
      <c r="BH67" s="77">
        <v>215</v>
      </c>
      <c r="BI67" s="77">
        <v>3175</v>
      </c>
      <c r="BJ67" s="77">
        <v>188</v>
      </c>
      <c r="BL67" s="76">
        <f t="shared" si="4"/>
        <v>268699399</v>
      </c>
      <c r="BM67" s="77">
        <f t="shared" si="6"/>
        <v>267375560</v>
      </c>
      <c r="BN67" s="77">
        <f t="shared" si="6"/>
        <v>1044809</v>
      </c>
      <c r="BO67" s="77">
        <f t="shared" si="6"/>
        <v>221929</v>
      </c>
      <c r="BP67" s="77">
        <f t="shared" si="6"/>
        <v>31287</v>
      </c>
      <c r="BQ67" s="77">
        <f t="shared" si="6"/>
        <v>22236</v>
      </c>
      <c r="BR67" s="77">
        <f t="shared" si="6"/>
        <v>215</v>
      </c>
      <c r="BS67" s="77">
        <f t="shared" si="6"/>
        <v>3175</v>
      </c>
      <c r="BT67" s="77">
        <f t="shared" si="6"/>
        <v>188</v>
      </c>
    </row>
    <row r="68" spans="1:72" s="70" customFormat="1" ht="15">
      <c r="A68" s="75">
        <v>43434</v>
      </c>
      <c r="B68" s="76">
        <f aca="true" t="shared" si="7" ref="B68:B101">SUM(C68:V68)</f>
        <v>271672859</v>
      </c>
      <c r="C68" s="77">
        <v>4942</v>
      </c>
      <c r="D68" s="77">
        <v>246</v>
      </c>
      <c r="E68" s="77">
        <v>4316169</v>
      </c>
      <c r="F68" s="77">
        <v>190989</v>
      </c>
      <c r="G68" s="77">
        <v>3171317</v>
      </c>
      <c r="H68" s="77">
        <v>178459</v>
      </c>
      <c r="I68" s="77">
        <v>113</v>
      </c>
      <c r="J68" s="78">
        <v>0</v>
      </c>
      <c r="K68" s="77">
        <v>263077850</v>
      </c>
      <c r="L68" s="77">
        <v>707012</v>
      </c>
      <c r="M68" s="77">
        <v>290</v>
      </c>
      <c r="N68" s="79">
        <v>5</v>
      </c>
      <c r="O68" s="77">
        <v>8451</v>
      </c>
      <c r="P68" s="77">
        <v>6</v>
      </c>
      <c r="Q68" s="77">
        <v>9912</v>
      </c>
      <c r="R68" s="77">
        <v>384</v>
      </c>
      <c r="S68" s="80">
        <v>145</v>
      </c>
      <c r="T68" s="77">
        <v>0</v>
      </c>
      <c r="U68" s="77">
        <v>6555</v>
      </c>
      <c r="V68" s="77">
        <v>14</v>
      </c>
      <c r="W68" s="81"/>
      <c r="X68" s="76">
        <f t="shared" si="2"/>
        <v>271672859</v>
      </c>
      <c r="Y68" s="77">
        <v>265918853</v>
      </c>
      <c r="Z68" s="77">
        <v>782586</v>
      </c>
      <c r="AA68" s="77">
        <v>2179313</v>
      </c>
      <c r="AB68" s="77">
        <v>101279</v>
      </c>
      <c r="AC68" s="77">
        <v>1458982</v>
      </c>
      <c r="AD68" s="77">
        <v>93638</v>
      </c>
      <c r="AE68" s="77">
        <v>550269</v>
      </c>
      <c r="AF68" s="77">
        <v>43026</v>
      </c>
      <c r="AG68" s="77">
        <v>240360</v>
      </c>
      <c r="AH68" s="77">
        <v>24772</v>
      </c>
      <c r="AI68" s="77">
        <v>146529</v>
      </c>
      <c r="AJ68" s="77">
        <v>15558</v>
      </c>
      <c r="AK68" s="77">
        <v>76085</v>
      </c>
      <c r="AL68" s="77">
        <v>15847</v>
      </c>
      <c r="AM68" s="84">
        <v>9725</v>
      </c>
      <c r="AN68" s="84">
        <v>82</v>
      </c>
      <c r="AO68" s="84">
        <v>2353</v>
      </c>
      <c r="AP68" s="84">
        <v>28</v>
      </c>
      <c r="AQ68" s="84">
        <v>4383</v>
      </c>
      <c r="AR68" s="84">
        <v>34</v>
      </c>
      <c r="AS68" s="84">
        <v>3544</v>
      </c>
      <c r="AT68" s="84">
        <v>36</v>
      </c>
      <c r="AU68" s="84">
        <v>2182</v>
      </c>
      <c r="AV68" s="84">
        <v>36</v>
      </c>
      <c r="AW68" s="84">
        <v>1786</v>
      </c>
      <c r="AX68" s="84">
        <v>39</v>
      </c>
      <c r="AY68" s="85">
        <v>1380</v>
      </c>
      <c r="AZ68" s="85">
        <v>154</v>
      </c>
      <c r="BB68" s="76">
        <f t="shared" si="3"/>
        <v>271672859</v>
      </c>
      <c r="BC68" s="77">
        <v>270347777</v>
      </c>
      <c r="BD68" s="77">
        <v>1045301</v>
      </c>
      <c r="BE68" s="77">
        <v>222614</v>
      </c>
      <c r="BF68" s="77">
        <v>31405</v>
      </c>
      <c r="BG68" s="77">
        <v>22187</v>
      </c>
      <c r="BH68" s="77">
        <v>216</v>
      </c>
      <c r="BI68" s="77">
        <v>3166</v>
      </c>
      <c r="BJ68" s="77">
        <v>193</v>
      </c>
      <c r="BL68" s="76">
        <f t="shared" si="4"/>
        <v>271672859</v>
      </c>
      <c r="BM68" s="77">
        <f t="shared" si="6"/>
        <v>270347777</v>
      </c>
      <c r="BN68" s="77">
        <f t="shared" si="6"/>
        <v>1045301</v>
      </c>
      <c r="BO68" s="77">
        <f t="shared" si="6"/>
        <v>222614</v>
      </c>
      <c r="BP68" s="77">
        <f t="shared" si="6"/>
        <v>31405</v>
      </c>
      <c r="BQ68" s="77">
        <f t="shared" si="6"/>
        <v>22187</v>
      </c>
      <c r="BR68" s="77">
        <f t="shared" si="6"/>
        <v>216</v>
      </c>
      <c r="BS68" s="77">
        <f t="shared" si="6"/>
        <v>3166</v>
      </c>
      <c r="BT68" s="77">
        <f t="shared" si="6"/>
        <v>193</v>
      </c>
    </row>
    <row r="69" spans="1:72" s="70" customFormat="1" ht="15">
      <c r="A69" s="75">
        <v>43465</v>
      </c>
      <c r="B69" s="76">
        <f t="shared" si="7"/>
        <v>275764037</v>
      </c>
      <c r="C69" s="77">
        <v>6128</v>
      </c>
      <c r="D69" s="77">
        <v>256</v>
      </c>
      <c r="E69" s="77">
        <v>4357492</v>
      </c>
      <c r="F69" s="77">
        <v>192533</v>
      </c>
      <c r="G69" s="77">
        <v>3156520</v>
      </c>
      <c r="H69" s="77">
        <v>178289</v>
      </c>
      <c r="I69" s="77">
        <v>115</v>
      </c>
      <c r="J69" s="78">
        <v>0</v>
      </c>
      <c r="K69" s="77">
        <v>267138193</v>
      </c>
      <c r="L69" s="77">
        <v>708738</v>
      </c>
      <c r="M69" s="77">
        <v>133</v>
      </c>
      <c r="N69" s="79">
        <v>0</v>
      </c>
      <c r="O69" s="77">
        <v>8454</v>
      </c>
      <c r="P69" s="77">
        <v>6</v>
      </c>
      <c r="Q69" s="77">
        <v>9978</v>
      </c>
      <c r="R69" s="77">
        <v>378</v>
      </c>
      <c r="S69" s="80">
        <v>156</v>
      </c>
      <c r="T69" s="77">
        <v>0</v>
      </c>
      <c r="U69" s="77">
        <v>6656</v>
      </c>
      <c r="V69" s="77">
        <v>12</v>
      </c>
      <c r="W69" s="81"/>
      <c r="X69" s="76">
        <f aca="true" t="shared" si="8" ref="X69:X101">SUM(Y69:AZ69)</f>
        <v>275764037</v>
      </c>
      <c r="Y69" s="77">
        <v>269835175</v>
      </c>
      <c r="Z69" s="77">
        <v>787707</v>
      </c>
      <c r="AA69" s="77">
        <v>2256409</v>
      </c>
      <c r="AB69" s="77">
        <v>100432</v>
      </c>
      <c r="AC69" s="77">
        <v>1510236</v>
      </c>
      <c r="AD69" s="77">
        <v>93072</v>
      </c>
      <c r="AE69" s="77">
        <v>575969</v>
      </c>
      <c r="AF69" s="77">
        <v>42942</v>
      </c>
      <c r="AG69" s="77">
        <v>249068</v>
      </c>
      <c r="AH69" s="77">
        <v>24579</v>
      </c>
      <c r="AI69" s="77">
        <v>153054</v>
      </c>
      <c r="AJ69" s="77">
        <v>15593</v>
      </c>
      <c r="AK69" s="77">
        <v>78537</v>
      </c>
      <c r="AL69" s="77">
        <v>15491</v>
      </c>
      <c r="AM69" s="84">
        <v>9743</v>
      </c>
      <c r="AN69" s="84">
        <v>86</v>
      </c>
      <c r="AO69" s="84">
        <v>2403</v>
      </c>
      <c r="AP69" s="84">
        <v>22</v>
      </c>
      <c r="AQ69" s="84">
        <v>4404</v>
      </c>
      <c r="AR69" s="84">
        <v>38</v>
      </c>
      <c r="AS69" s="84">
        <v>3613</v>
      </c>
      <c r="AT69" s="84">
        <v>29</v>
      </c>
      <c r="AU69" s="84">
        <v>2134</v>
      </c>
      <c r="AV69" s="84">
        <v>34</v>
      </c>
      <c r="AW69" s="84">
        <v>1775</v>
      </c>
      <c r="AX69" s="84">
        <v>44</v>
      </c>
      <c r="AY69" s="85">
        <v>1305</v>
      </c>
      <c r="AZ69" s="85">
        <v>143</v>
      </c>
      <c r="BB69" s="76">
        <f aca="true" t="shared" si="9" ref="BB69:BB101">SUM(BC69:BJ69)</f>
        <v>275764037</v>
      </c>
      <c r="BC69" s="77">
        <v>274426857</v>
      </c>
      <c r="BD69" s="77">
        <v>1048732</v>
      </c>
      <c r="BE69" s="77">
        <v>231591</v>
      </c>
      <c r="BF69" s="77">
        <v>31084</v>
      </c>
      <c r="BG69" s="77">
        <v>22297</v>
      </c>
      <c r="BH69" s="77">
        <v>209</v>
      </c>
      <c r="BI69" s="77">
        <v>3080</v>
      </c>
      <c r="BJ69" s="77">
        <v>187</v>
      </c>
      <c r="BL69" s="76">
        <f aca="true" t="shared" si="10" ref="BL69:BL101">SUM(BM69:BT69)</f>
        <v>275764037</v>
      </c>
      <c r="BM69" s="77">
        <f t="shared" si="6"/>
        <v>274426857</v>
      </c>
      <c r="BN69" s="77">
        <f t="shared" si="6"/>
        <v>1048732</v>
      </c>
      <c r="BO69" s="77">
        <f t="shared" si="6"/>
        <v>231591</v>
      </c>
      <c r="BP69" s="77">
        <f t="shared" si="6"/>
        <v>31084</v>
      </c>
      <c r="BQ69" s="77">
        <f t="shared" si="6"/>
        <v>22297</v>
      </c>
      <c r="BR69" s="77">
        <f t="shared" si="6"/>
        <v>209</v>
      </c>
      <c r="BS69" s="77">
        <f t="shared" si="6"/>
        <v>3080</v>
      </c>
      <c r="BT69" s="77">
        <f t="shared" si="6"/>
        <v>187</v>
      </c>
    </row>
    <row r="70" spans="1:72" s="70" customFormat="1" ht="15">
      <c r="A70" s="75">
        <v>43496</v>
      </c>
      <c r="B70" s="76">
        <f t="shared" si="7"/>
        <v>279039521</v>
      </c>
      <c r="C70" s="77">
        <v>4898</v>
      </c>
      <c r="D70" s="77">
        <v>238</v>
      </c>
      <c r="E70" s="77">
        <v>4407579</v>
      </c>
      <c r="F70" s="77">
        <v>184122</v>
      </c>
      <c r="G70" s="77">
        <v>3137149</v>
      </c>
      <c r="H70" s="77">
        <v>178251</v>
      </c>
      <c r="I70" s="77">
        <v>108</v>
      </c>
      <c r="J70" s="78">
        <v>0</v>
      </c>
      <c r="K70" s="77">
        <v>270385052</v>
      </c>
      <c r="L70" s="77">
        <v>716143</v>
      </c>
      <c r="M70" s="77">
        <v>195</v>
      </c>
      <c r="N70" s="79">
        <v>0</v>
      </c>
      <c r="O70" s="77">
        <v>8607</v>
      </c>
      <c r="P70" s="77">
        <v>6</v>
      </c>
      <c r="Q70" s="77">
        <v>9996</v>
      </c>
      <c r="R70" s="77">
        <v>384</v>
      </c>
      <c r="S70" s="80">
        <v>151</v>
      </c>
      <c r="T70" s="77">
        <v>0</v>
      </c>
      <c r="U70" s="77">
        <v>6630</v>
      </c>
      <c r="V70" s="77">
        <v>12</v>
      </c>
      <c r="W70" s="81"/>
      <c r="X70" s="76">
        <f t="shared" si="8"/>
        <v>279039521</v>
      </c>
      <c r="Y70" s="77">
        <v>273189957</v>
      </c>
      <c r="Z70" s="77">
        <v>782871</v>
      </c>
      <c r="AA70" s="77">
        <v>2219900</v>
      </c>
      <c r="AB70" s="77">
        <v>101546</v>
      </c>
      <c r="AC70" s="77">
        <v>1485054</v>
      </c>
      <c r="AD70" s="77">
        <v>95378</v>
      </c>
      <c r="AE70" s="77">
        <v>564009</v>
      </c>
      <c r="AF70" s="77">
        <v>43130</v>
      </c>
      <c r="AG70" s="77">
        <v>247167</v>
      </c>
      <c r="AH70" s="77">
        <v>24632</v>
      </c>
      <c r="AI70" s="77">
        <v>151027</v>
      </c>
      <c r="AJ70" s="77">
        <v>15726</v>
      </c>
      <c r="AK70" s="77">
        <v>77672</v>
      </c>
      <c r="AL70" s="77">
        <v>15471</v>
      </c>
      <c r="AM70" s="84">
        <v>9901</v>
      </c>
      <c r="AN70" s="84">
        <v>86</v>
      </c>
      <c r="AO70" s="84">
        <v>2278</v>
      </c>
      <c r="AP70" s="84">
        <v>24</v>
      </c>
      <c r="AQ70" s="84">
        <v>4523</v>
      </c>
      <c r="AR70" s="84">
        <v>29</v>
      </c>
      <c r="AS70" s="84">
        <v>3665</v>
      </c>
      <c r="AT70" s="84">
        <v>40</v>
      </c>
      <c r="AU70" s="84">
        <v>2093</v>
      </c>
      <c r="AV70" s="84">
        <v>33</v>
      </c>
      <c r="AW70" s="84">
        <v>1808</v>
      </c>
      <c r="AX70" s="84">
        <v>44</v>
      </c>
      <c r="AY70" s="85">
        <v>1311</v>
      </c>
      <c r="AZ70" s="85">
        <v>146</v>
      </c>
      <c r="BB70" s="76">
        <f t="shared" si="9"/>
        <v>279039521</v>
      </c>
      <c r="BC70" s="77">
        <v>277706087</v>
      </c>
      <c r="BD70" s="77">
        <v>1047557</v>
      </c>
      <c r="BE70" s="77">
        <v>228699</v>
      </c>
      <c r="BF70" s="77">
        <v>31197</v>
      </c>
      <c r="BG70" s="77">
        <v>22460</v>
      </c>
      <c r="BH70" s="77">
        <v>212</v>
      </c>
      <c r="BI70" s="77">
        <v>3119</v>
      </c>
      <c r="BJ70" s="77">
        <v>190</v>
      </c>
      <c r="BL70" s="76">
        <f t="shared" si="10"/>
        <v>279039521</v>
      </c>
      <c r="BM70" s="77">
        <f t="shared" si="6"/>
        <v>277706087</v>
      </c>
      <c r="BN70" s="77">
        <f t="shared" si="6"/>
        <v>1047557</v>
      </c>
      <c r="BO70" s="77">
        <f t="shared" si="6"/>
        <v>228699</v>
      </c>
      <c r="BP70" s="77">
        <f t="shared" si="6"/>
        <v>31197</v>
      </c>
      <c r="BQ70" s="77">
        <f t="shared" si="6"/>
        <v>22460</v>
      </c>
      <c r="BR70" s="77">
        <f t="shared" si="6"/>
        <v>212</v>
      </c>
      <c r="BS70" s="77">
        <f t="shared" si="6"/>
        <v>3119</v>
      </c>
      <c r="BT70" s="77">
        <f t="shared" si="6"/>
        <v>190</v>
      </c>
    </row>
    <row r="71" spans="1:72" s="70" customFormat="1" ht="15">
      <c r="A71" s="75">
        <v>43524</v>
      </c>
      <c r="B71" s="76">
        <f t="shared" si="7"/>
        <v>280141473</v>
      </c>
      <c r="C71" s="77">
        <v>4813</v>
      </c>
      <c r="D71" s="77">
        <v>220</v>
      </c>
      <c r="E71" s="77">
        <v>4398457</v>
      </c>
      <c r="F71" s="77">
        <v>185300</v>
      </c>
      <c r="G71" s="77">
        <v>3244980</v>
      </c>
      <c r="H71" s="77">
        <v>178385</v>
      </c>
      <c r="I71" s="77">
        <v>118</v>
      </c>
      <c r="J71" s="78">
        <v>0</v>
      </c>
      <c r="K71" s="77">
        <v>271382056</v>
      </c>
      <c r="L71" s="77">
        <v>721084</v>
      </c>
      <c r="M71" s="77">
        <v>243</v>
      </c>
      <c r="N71" s="79">
        <v>0</v>
      </c>
      <c r="O71" s="77">
        <v>8489</v>
      </c>
      <c r="P71" s="77">
        <v>6</v>
      </c>
      <c r="Q71" s="77">
        <v>10033</v>
      </c>
      <c r="R71" s="77">
        <v>380</v>
      </c>
      <c r="S71" s="80">
        <v>195</v>
      </c>
      <c r="T71" s="77">
        <v>0</v>
      </c>
      <c r="U71" s="77">
        <v>6693</v>
      </c>
      <c r="V71" s="77">
        <v>21</v>
      </c>
      <c r="W71" s="81"/>
      <c r="X71" s="76">
        <f t="shared" si="8"/>
        <v>280141473</v>
      </c>
      <c r="Y71" s="77">
        <v>274287183</v>
      </c>
      <c r="Z71" s="77">
        <v>786932</v>
      </c>
      <c r="AA71" s="77">
        <v>2215203</v>
      </c>
      <c r="AB71" s="77">
        <v>101914</v>
      </c>
      <c r="AC71" s="77">
        <v>1486862</v>
      </c>
      <c r="AD71" s="77">
        <v>95890</v>
      </c>
      <c r="AE71" s="77">
        <v>563953</v>
      </c>
      <c r="AF71" s="77">
        <v>43859</v>
      </c>
      <c r="AG71" s="77">
        <v>247502</v>
      </c>
      <c r="AH71" s="77">
        <v>24896</v>
      </c>
      <c r="AI71" s="77">
        <v>151167</v>
      </c>
      <c r="AJ71" s="77">
        <v>15846</v>
      </c>
      <c r="AK71" s="77">
        <v>78554</v>
      </c>
      <c r="AL71" s="77">
        <v>15652</v>
      </c>
      <c r="AM71" s="84">
        <v>9948</v>
      </c>
      <c r="AN71" s="84">
        <v>95</v>
      </c>
      <c r="AO71" s="84">
        <v>2310</v>
      </c>
      <c r="AP71" s="84">
        <v>24</v>
      </c>
      <c r="AQ71" s="84">
        <v>4437</v>
      </c>
      <c r="AR71" s="84">
        <v>32</v>
      </c>
      <c r="AS71" s="84">
        <v>3625</v>
      </c>
      <c r="AT71" s="84">
        <v>39</v>
      </c>
      <c r="AU71" s="84">
        <v>2109</v>
      </c>
      <c r="AV71" s="84">
        <v>30</v>
      </c>
      <c r="AW71" s="84">
        <v>1783</v>
      </c>
      <c r="AX71" s="84">
        <v>44</v>
      </c>
      <c r="AY71" s="85">
        <v>1441</v>
      </c>
      <c r="AZ71" s="85">
        <v>143</v>
      </c>
      <c r="BB71" s="76">
        <f t="shared" si="9"/>
        <v>280141473</v>
      </c>
      <c r="BC71" s="77">
        <v>278800703</v>
      </c>
      <c r="BD71" s="77">
        <v>1053491</v>
      </c>
      <c r="BE71" s="77">
        <v>229721</v>
      </c>
      <c r="BF71" s="77">
        <v>31498</v>
      </c>
      <c r="BG71" s="77">
        <v>22429</v>
      </c>
      <c r="BH71" s="77">
        <v>220</v>
      </c>
      <c r="BI71" s="77">
        <v>3224</v>
      </c>
      <c r="BJ71" s="77">
        <v>187</v>
      </c>
      <c r="BL71" s="76">
        <f t="shared" si="10"/>
        <v>280141473</v>
      </c>
      <c r="BM71" s="77">
        <f t="shared" si="6"/>
        <v>278800703</v>
      </c>
      <c r="BN71" s="77">
        <f t="shared" si="6"/>
        <v>1053491</v>
      </c>
      <c r="BO71" s="77">
        <f t="shared" si="6"/>
        <v>229721</v>
      </c>
      <c r="BP71" s="77">
        <f t="shared" si="6"/>
        <v>31498</v>
      </c>
      <c r="BQ71" s="77">
        <f t="shared" si="6"/>
        <v>22429</v>
      </c>
      <c r="BR71" s="77">
        <f t="shared" si="6"/>
        <v>220</v>
      </c>
      <c r="BS71" s="77">
        <f t="shared" si="6"/>
        <v>3224</v>
      </c>
      <c r="BT71" s="77">
        <f t="shared" si="6"/>
        <v>187</v>
      </c>
    </row>
    <row r="72" spans="1:72" s="70" customFormat="1" ht="15">
      <c r="A72" s="75">
        <v>43555</v>
      </c>
      <c r="B72" s="76">
        <f t="shared" si="7"/>
        <v>282196591</v>
      </c>
      <c r="C72" s="77">
        <v>5183</v>
      </c>
      <c r="D72" s="77">
        <v>265</v>
      </c>
      <c r="E72" s="77">
        <v>4432965</v>
      </c>
      <c r="F72" s="77">
        <v>186897</v>
      </c>
      <c r="G72" s="77">
        <v>3277511</v>
      </c>
      <c r="H72" s="77">
        <v>177517</v>
      </c>
      <c r="I72" s="77">
        <v>124</v>
      </c>
      <c r="J72" s="78">
        <v>0</v>
      </c>
      <c r="K72" s="77">
        <v>273366118</v>
      </c>
      <c r="L72" s="77">
        <v>724295</v>
      </c>
      <c r="M72" s="77">
        <v>239</v>
      </c>
      <c r="N72" s="79">
        <v>0</v>
      </c>
      <c r="O72" s="77">
        <v>8242</v>
      </c>
      <c r="P72" s="77">
        <v>6</v>
      </c>
      <c r="Q72" s="77">
        <v>9960</v>
      </c>
      <c r="R72" s="77">
        <v>376</v>
      </c>
      <c r="S72" s="80">
        <v>235</v>
      </c>
      <c r="T72" s="77">
        <v>0</v>
      </c>
      <c r="U72" s="77">
        <v>6646</v>
      </c>
      <c r="V72" s="77">
        <v>12</v>
      </c>
      <c r="W72" s="81"/>
      <c r="X72" s="76">
        <f t="shared" si="8"/>
        <v>282196591</v>
      </c>
      <c r="Y72" s="77">
        <v>276331517</v>
      </c>
      <c r="Z72" s="77">
        <v>790193</v>
      </c>
      <c r="AA72" s="77">
        <v>2218778</v>
      </c>
      <c r="AB72" s="77">
        <v>102554</v>
      </c>
      <c r="AC72" s="77">
        <v>1489732</v>
      </c>
      <c r="AD72" s="77">
        <v>95352</v>
      </c>
      <c r="AE72" s="77">
        <v>564502</v>
      </c>
      <c r="AF72" s="77">
        <v>43978</v>
      </c>
      <c r="AG72" s="77">
        <v>246959</v>
      </c>
      <c r="AH72" s="77">
        <v>25273</v>
      </c>
      <c r="AI72" s="77">
        <v>151398</v>
      </c>
      <c r="AJ72" s="77">
        <v>15943</v>
      </c>
      <c r="AK72" s="77">
        <v>79015</v>
      </c>
      <c r="AL72" s="77">
        <v>15681</v>
      </c>
      <c r="AM72" s="84">
        <v>9901</v>
      </c>
      <c r="AN72" s="84">
        <v>82</v>
      </c>
      <c r="AO72" s="84">
        <v>2346</v>
      </c>
      <c r="AP72" s="84">
        <v>23</v>
      </c>
      <c r="AQ72" s="84">
        <v>4361</v>
      </c>
      <c r="AR72" s="84">
        <v>26</v>
      </c>
      <c r="AS72" s="84">
        <v>3561</v>
      </c>
      <c r="AT72" s="84">
        <v>40</v>
      </c>
      <c r="AU72" s="84">
        <v>2004</v>
      </c>
      <c r="AV72" s="84">
        <v>31</v>
      </c>
      <c r="AW72" s="84">
        <v>1706</v>
      </c>
      <c r="AX72" s="84">
        <v>42</v>
      </c>
      <c r="AY72" s="85">
        <v>1443</v>
      </c>
      <c r="AZ72" s="85">
        <v>150</v>
      </c>
      <c r="BB72" s="76">
        <f t="shared" si="9"/>
        <v>282196591</v>
      </c>
      <c r="BC72" s="77">
        <v>280851488</v>
      </c>
      <c r="BD72" s="77">
        <v>1057350</v>
      </c>
      <c r="BE72" s="77">
        <v>230413</v>
      </c>
      <c r="BF72" s="77">
        <v>31624</v>
      </c>
      <c r="BG72" s="77">
        <v>22173</v>
      </c>
      <c r="BH72" s="77">
        <v>202</v>
      </c>
      <c r="BI72" s="77">
        <v>3149</v>
      </c>
      <c r="BJ72" s="77">
        <v>192</v>
      </c>
      <c r="BL72" s="76">
        <f t="shared" si="10"/>
        <v>282196591</v>
      </c>
      <c r="BM72" s="77">
        <f t="shared" si="6"/>
        <v>280851488</v>
      </c>
      <c r="BN72" s="77">
        <f t="shared" si="6"/>
        <v>1057350</v>
      </c>
      <c r="BO72" s="77">
        <f t="shared" si="6"/>
        <v>230413</v>
      </c>
      <c r="BP72" s="77">
        <f t="shared" si="6"/>
        <v>31624</v>
      </c>
      <c r="BQ72" s="77">
        <f t="shared" si="6"/>
        <v>22173</v>
      </c>
      <c r="BR72" s="77">
        <f t="shared" si="6"/>
        <v>202</v>
      </c>
      <c r="BS72" s="77">
        <f t="shared" si="6"/>
        <v>3149</v>
      </c>
      <c r="BT72" s="77">
        <f t="shared" si="6"/>
        <v>192</v>
      </c>
    </row>
    <row r="73" spans="1:72" s="70" customFormat="1" ht="15">
      <c r="A73" s="75">
        <v>43585</v>
      </c>
      <c r="B73" s="76">
        <f t="shared" si="7"/>
        <v>284415400</v>
      </c>
      <c r="C73" s="77">
        <v>4737</v>
      </c>
      <c r="D73" s="77">
        <v>206</v>
      </c>
      <c r="E73" s="77">
        <v>4425631</v>
      </c>
      <c r="F73" s="77">
        <v>187768</v>
      </c>
      <c r="G73" s="77">
        <v>3314659</v>
      </c>
      <c r="H73" s="77">
        <v>177467</v>
      </c>
      <c r="I73" s="77">
        <v>110</v>
      </c>
      <c r="J73" s="78">
        <v>0</v>
      </c>
      <c r="K73" s="77">
        <v>275550319</v>
      </c>
      <c r="L73" s="77">
        <v>729250</v>
      </c>
      <c r="M73" s="77">
        <v>260</v>
      </c>
      <c r="N73" s="79">
        <v>0</v>
      </c>
      <c r="O73" s="77">
        <v>7745</v>
      </c>
      <c r="P73" s="77">
        <v>6</v>
      </c>
      <c r="Q73" s="77">
        <v>9994</v>
      </c>
      <c r="R73" s="77">
        <v>379</v>
      </c>
      <c r="S73" s="80">
        <v>187</v>
      </c>
      <c r="T73" s="77">
        <v>0</v>
      </c>
      <c r="U73" s="77">
        <v>6670</v>
      </c>
      <c r="V73" s="77">
        <v>12</v>
      </c>
      <c r="W73" s="81"/>
      <c r="X73" s="76">
        <f t="shared" si="8"/>
        <v>284415400</v>
      </c>
      <c r="Y73" s="77">
        <v>278554451</v>
      </c>
      <c r="Z73" s="77">
        <v>793603</v>
      </c>
      <c r="AA73" s="77">
        <v>2210568</v>
      </c>
      <c r="AB73" s="77">
        <v>103456</v>
      </c>
      <c r="AC73" s="77">
        <v>1487896</v>
      </c>
      <c r="AD73" s="77">
        <v>96671</v>
      </c>
      <c r="AE73" s="77">
        <v>565888</v>
      </c>
      <c r="AF73" s="77">
        <v>44231</v>
      </c>
      <c r="AG73" s="77">
        <v>246969</v>
      </c>
      <c r="AH73" s="77">
        <v>25092</v>
      </c>
      <c r="AI73" s="77">
        <v>150802</v>
      </c>
      <c r="AJ73" s="77">
        <v>15948</v>
      </c>
      <c r="AK73" s="77">
        <v>78882</v>
      </c>
      <c r="AL73" s="77">
        <v>15690</v>
      </c>
      <c r="AM73" s="84">
        <v>10002</v>
      </c>
      <c r="AN73" s="84">
        <v>90</v>
      </c>
      <c r="AO73" s="84">
        <v>2347</v>
      </c>
      <c r="AP73" s="84">
        <v>29</v>
      </c>
      <c r="AQ73" s="84">
        <v>4274</v>
      </c>
      <c r="AR73" s="84">
        <v>22</v>
      </c>
      <c r="AS73" s="84">
        <v>3333</v>
      </c>
      <c r="AT73" s="84">
        <v>38</v>
      </c>
      <c r="AU73" s="84">
        <v>1886</v>
      </c>
      <c r="AV73" s="84">
        <v>27</v>
      </c>
      <c r="AW73" s="84">
        <v>1627</v>
      </c>
      <c r="AX73" s="84">
        <v>45</v>
      </c>
      <c r="AY73" s="85">
        <v>1387</v>
      </c>
      <c r="AZ73" s="85">
        <v>146</v>
      </c>
      <c r="BB73" s="76">
        <f t="shared" si="9"/>
        <v>284415400</v>
      </c>
      <c r="BC73" s="77">
        <v>283065772</v>
      </c>
      <c r="BD73" s="77">
        <v>1063053</v>
      </c>
      <c r="BE73" s="77">
        <v>229684</v>
      </c>
      <c r="BF73" s="77">
        <v>31638</v>
      </c>
      <c r="BG73" s="77">
        <v>21842</v>
      </c>
      <c r="BH73" s="77">
        <v>206</v>
      </c>
      <c r="BI73" s="77">
        <v>3014</v>
      </c>
      <c r="BJ73" s="77">
        <v>191</v>
      </c>
      <c r="BL73" s="76">
        <f t="shared" si="10"/>
        <v>284415400</v>
      </c>
      <c r="BM73" s="77">
        <f t="shared" si="6"/>
        <v>283065772</v>
      </c>
      <c r="BN73" s="77">
        <f t="shared" si="6"/>
        <v>1063053</v>
      </c>
      <c r="BO73" s="77">
        <f t="shared" si="6"/>
        <v>229684</v>
      </c>
      <c r="BP73" s="77">
        <f t="shared" si="6"/>
        <v>31638</v>
      </c>
      <c r="BQ73" s="77">
        <f t="shared" si="6"/>
        <v>21842</v>
      </c>
      <c r="BR73" s="77">
        <f t="shared" si="6"/>
        <v>206</v>
      </c>
      <c r="BS73" s="77">
        <f t="shared" si="6"/>
        <v>3014</v>
      </c>
      <c r="BT73" s="77">
        <f t="shared" si="6"/>
        <v>191</v>
      </c>
    </row>
    <row r="74" spans="1:72" s="70" customFormat="1" ht="15">
      <c r="A74" s="75">
        <v>43616</v>
      </c>
      <c r="B74" s="76">
        <f t="shared" si="7"/>
        <v>287606232</v>
      </c>
      <c r="C74" s="77">
        <v>5856</v>
      </c>
      <c r="D74" s="77">
        <v>277</v>
      </c>
      <c r="E74" s="77">
        <v>4462329</v>
      </c>
      <c r="F74" s="77">
        <v>188275</v>
      </c>
      <c r="G74" s="77">
        <v>3341741</v>
      </c>
      <c r="H74" s="77">
        <v>177121</v>
      </c>
      <c r="I74" s="77">
        <v>80</v>
      </c>
      <c r="J74" s="78">
        <v>0</v>
      </c>
      <c r="K74" s="77">
        <v>278669247</v>
      </c>
      <c r="L74" s="77">
        <v>736801</v>
      </c>
      <c r="M74" s="77">
        <v>192</v>
      </c>
      <c r="N74" s="79">
        <v>0</v>
      </c>
      <c r="O74" s="77">
        <v>7050</v>
      </c>
      <c r="P74" s="77">
        <v>7</v>
      </c>
      <c r="Q74" s="77">
        <v>9985</v>
      </c>
      <c r="R74" s="77">
        <v>378</v>
      </c>
      <c r="S74" s="80">
        <v>201</v>
      </c>
      <c r="T74" s="77">
        <v>0</v>
      </c>
      <c r="U74" s="77">
        <v>6680</v>
      </c>
      <c r="V74" s="77">
        <v>12</v>
      </c>
      <c r="W74" s="81"/>
      <c r="X74" s="76">
        <f t="shared" si="8"/>
        <v>287606232</v>
      </c>
      <c r="Y74" s="77">
        <v>281622746</v>
      </c>
      <c r="Z74" s="77">
        <v>807078</v>
      </c>
      <c r="AA74" s="77">
        <v>2279533</v>
      </c>
      <c r="AB74" s="77">
        <v>101624</v>
      </c>
      <c r="AC74" s="77">
        <v>1528476</v>
      </c>
      <c r="AD74" s="77">
        <v>94677</v>
      </c>
      <c r="AE74" s="77">
        <v>572651</v>
      </c>
      <c r="AF74" s="77">
        <v>43309</v>
      </c>
      <c r="AG74" s="77">
        <v>247702</v>
      </c>
      <c r="AH74" s="77">
        <v>24724</v>
      </c>
      <c r="AI74" s="77">
        <v>149888</v>
      </c>
      <c r="AJ74" s="77">
        <v>15692</v>
      </c>
      <c r="AK74" s="77">
        <v>78257</v>
      </c>
      <c r="AL74" s="77">
        <v>15370</v>
      </c>
      <c r="AM74" s="84">
        <v>10202</v>
      </c>
      <c r="AN74" s="84">
        <v>86</v>
      </c>
      <c r="AO74" s="84">
        <v>2226</v>
      </c>
      <c r="AP74" s="84">
        <v>31</v>
      </c>
      <c r="AQ74" s="84">
        <v>4046</v>
      </c>
      <c r="AR74" s="84">
        <v>24</v>
      </c>
      <c r="AS74" s="84">
        <v>3055</v>
      </c>
      <c r="AT74" s="84">
        <v>31</v>
      </c>
      <c r="AU74" s="84">
        <v>1860</v>
      </c>
      <c r="AV74" s="84">
        <v>29</v>
      </c>
      <c r="AW74" s="84">
        <v>1415</v>
      </c>
      <c r="AX74" s="84">
        <v>46</v>
      </c>
      <c r="AY74" s="85">
        <v>1304</v>
      </c>
      <c r="AZ74" s="85">
        <v>150</v>
      </c>
      <c r="BB74" s="76">
        <f t="shared" si="9"/>
        <v>287606232</v>
      </c>
      <c r="BC74" s="77">
        <v>286251108</v>
      </c>
      <c r="BD74" s="77">
        <v>1071412</v>
      </c>
      <c r="BE74" s="77">
        <v>228145</v>
      </c>
      <c r="BF74" s="77">
        <v>31062</v>
      </c>
      <c r="BG74" s="77">
        <v>21389</v>
      </c>
      <c r="BH74" s="77">
        <v>201</v>
      </c>
      <c r="BI74" s="77">
        <v>2719</v>
      </c>
      <c r="BJ74" s="77">
        <v>196</v>
      </c>
      <c r="BL74" s="76">
        <f t="shared" si="10"/>
        <v>287606232</v>
      </c>
      <c r="BM74" s="77">
        <f t="shared" si="6"/>
        <v>286251108</v>
      </c>
      <c r="BN74" s="77">
        <f t="shared" si="6"/>
        <v>1071412</v>
      </c>
      <c r="BO74" s="77">
        <f t="shared" si="6"/>
        <v>228145</v>
      </c>
      <c r="BP74" s="77">
        <f t="shared" si="6"/>
        <v>31062</v>
      </c>
      <c r="BQ74" s="77">
        <f t="shared" si="6"/>
        <v>21389</v>
      </c>
      <c r="BR74" s="77">
        <f t="shared" si="6"/>
        <v>201</v>
      </c>
      <c r="BS74" s="77">
        <f t="shared" si="6"/>
        <v>2719</v>
      </c>
      <c r="BT74" s="77">
        <f t="shared" si="6"/>
        <v>196</v>
      </c>
    </row>
    <row r="75" spans="1:72" s="70" customFormat="1" ht="15">
      <c r="A75" s="75">
        <v>43646</v>
      </c>
      <c r="B75" s="76">
        <f t="shared" si="7"/>
        <v>289083522</v>
      </c>
      <c r="C75" s="77">
        <v>5109</v>
      </c>
      <c r="D75" s="77">
        <v>272</v>
      </c>
      <c r="E75" s="77">
        <v>4503955</v>
      </c>
      <c r="F75" s="77">
        <v>188576</v>
      </c>
      <c r="G75" s="77">
        <v>3354683</v>
      </c>
      <c r="H75" s="77">
        <v>176374</v>
      </c>
      <c r="I75" s="77">
        <v>54</v>
      </c>
      <c r="J75" s="78">
        <v>0</v>
      </c>
      <c r="K75" s="77">
        <v>280082714</v>
      </c>
      <c r="L75" s="77">
        <v>747031</v>
      </c>
      <c r="M75" s="77">
        <v>319</v>
      </c>
      <c r="N75" s="79">
        <v>0</v>
      </c>
      <c r="O75" s="77">
        <v>7142</v>
      </c>
      <c r="P75" s="77">
        <v>6</v>
      </c>
      <c r="Q75" s="77">
        <v>9989</v>
      </c>
      <c r="R75" s="77">
        <v>378</v>
      </c>
      <c r="S75" s="80">
        <v>235</v>
      </c>
      <c r="T75" s="77">
        <v>0</v>
      </c>
      <c r="U75" s="77">
        <v>6673</v>
      </c>
      <c r="V75" s="77">
        <v>12</v>
      </c>
      <c r="W75" s="81"/>
      <c r="X75" s="76">
        <f t="shared" si="8"/>
        <v>289083522</v>
      </c>
      <c r="Y75" s="77">
        <v>283043875</v>
      </c>
      <c r="Z75" s="77">
        <v>811797</v>
      </c>
      <c r="AA75" s="77">
        <v>2281760</v>
      </c>
      <c r="AB75" s="77">
        <v>101840</v>
      </c>
      <c r="AC75" s="77">
        <v>1543360</v>
      </c>
      <c r="AD75" s="77">
        <v>96130</v>
      </c>
      <c r="AE75" s="77">
        <v>586005</v>
      </c>
      <c r="AF75" s="77">
        <v>44561</v>
      </c>
      <c r="AG75" s="77">
        <v>256196</v>
      </c>
      <c r="AH75" s="77">
        <v>25614</v>
      </c>
      <c r="AI75" s="77">
        <v>155040</v>
      </c>
      <c r="AJ75" s="77">
        <v>16434</v>
      </c>
      <c r="AK75" s="77">
        <v>80279</v>
      </c>
      <c r="AL75" s="77">
        <v>15877</v>
      </c>
      <c r="AM75" s="84">
        <v>9958</v>
      </c>
      <c r="AN75" s="84">
        <v>84</v>
      </c>
      <c r="AO75" s="84">
        <v>2189</v>
      </c>
      <c r="AP75" s="84">
        <v>27</v>
      </c>
      <c r="AQ75" s="84">
        <v>4085</v>
      </c>
      <c r="AR75" s="84">
        <v>30</v>
      </c>
      <c r="AS75" s="84">
        <v>3144</v>
      </c>
      <c r="AT75" s="84">
        <v>34</v>
      </c>
      <c r="AU75" s="84">
        <v>1914</v>
      </c>
      <c r="AV75" s="84">
        <v>24</v>
      </c>
      <c r="AW75" s="84">
        <v>1544</v>
      </c>
      <c r="AX75" s="84">
        <v>51</v>
      </c>
      <c r="AY75" s="85">
        <v>1524</v>
      </c>
      <c r="AZ75" s="85">
        <v>146</v>
      </c>
      <c r="BB75" s="76">
        <f t="shared" si="9"/>
        <v>289083522</v>
      </c>
      <c r="BC75" s="77">
        <v>287711196</v>
      </c>
      <c r="BD75" s="77">
        <v>1079942</v>
      </c>
      <c r="BE75" s="77">
        <v>235319</v>
      </c>
      <c r="BF75" s="77">
        <v>32311</v>
      </c>
      <c r="BG75" s="77">
        <v>21290</v>
      </c>
      <c r="BH75" s="77">
        <v>199</v>
      </c>
      <c r="BI75" s="77">
        <v>3068</v>
      </c>
      <c r="BJ75" s="77">
        <v>197</v>
      </c>
      <c r="BL75" s="76">
        <f t="shared" si="10"/>
        <v>289083522</v>
      </c>
      <c r="BM75" s="77">
        <f t="shared" si="6"/>
        <v>287711196</v>
      </c>
      <c r="BN75" s="77">
        <f t="shared" si="6"/>
        <v>1079942</v>
      </c>
      <c r="BO75" s="77">
        <f t="shared" si="6"/>
        <v>235319</v>
      </c>
      <c r="BP75" s="77">
        <f t="shared" si="6"/>
        <v>32311</v>
      </c>
      <c r="BQ75" s="77">
        <f t="shared" si="6"/>
        <v>21290</v>
      </c>
      <c r="BR75" s="77">
        <f t="shared" si="6"/>
        <v>199</v>
      </c>
      <c r="BS75" s="77">
        <f t="shared" si="6"/>
        <v>3068</v>
      </c>
      <c r="BT75" s="77">
        <f t="shared" si="6"/>
        <v>197</v>
      </c>
    </row>
    <row r="76" spans="1:72" s="70" customFormat="1" ht="15">
      <c r="A76" s="75">
        <v>43677</v>
      </c>
      <c r="B76" s="76">
        <f t="shared" si="7"/>
        <v>291306075</v>
      </c>
      <c r="C76" s="77">
        <v>4827</v>
      </c>
      <c r="D76" s="77">
        <v>264</v>
      </c>
      <c r="E76" s="77">
        <v>4555739</v>
      </c>
      <c r="F76" s="77">
        <v>191182</v>
      </c>
      <c r="G76" s="77">
        <v>3373608</v>
      </c>
      <c r="H76" s="77">
        <v>176729</v>
      </c>
      <c r="I76" s="77">
        <v>53</v>
      </c>
      <c r="J76" s="78">
        <v>0</v>
      </c>
      <c r="K76" s="77">
        <v>282212974</v>
      </c>
      <c r="L76" s="77">
        <v>765822</v>
      </c>
      <c r="M76" s="77">
        <v>337</v>
      </c>
      <c r="N76" s="79">
        <v>0</v>
      </c>
      <c r="O76" s="77">
        <v>7308</v>
      </c>
      <c r="P76" s="77">
        <v>6</v>
      </c>
      <c r="Q76" s="77">
        <v>9928</v>
      </c>
      <c r="R76" s="77">
        <v>380</v>
      </c>
      <c r="S76" s="80">
        <v>225</v>
      </c>
      <c r="T76" s="77">
        <v>0</v>
      </c>
      <c r="U76" s="77">
        <v>6680</v>
      </c>
      <c r="V76" s="77">
        <v>13</v>
      </c>
      <c r="W76" s="81"/>
      <c r="X76" s="76">
        <f t="shared" si="8"/>
        <v>291306075</v>
      </c>
      <c r="Y76" s="77">
        <v>285213656</v>
      </c>
      <c r="Z76" s="77">
        <v>828783</v>
      </c>
      <c r="AA76" s="77">
        <v>2292465</v>
      </c>
      <c r="AB76" s="77">
        <v>103959</v>
      </c>
      <c r="AC76" s="77">
        <v>1555235</v>
      </c>
      <c r="AD76" s="77">
        <v>98248</v>
      </c>
      <c r="AE76" s="77">
        <v>590130</v>
      </c>
      <c r="AF76" s="77">
        <v>45011</v>
      </c>
      <c r="AG76" s="77">
        <v>258307</v>
      </c>
      <c r="AH76" s="77">
        <v>25634</v>
      </c>
      <c r="AI76" s="77">
        <v>156071</v>
      </c>
      <c r="AJ76" s="77">
        <v>16452</v>
      </c>
      <c r="AK76" s="77">
        <v>81337</v>
      </c>
      <c r="AL76" s="77">
        <v>15910</v>
      </c>
      <c r="AM76" s="84">
        <v>9819</v>
      </c>
      <c r="AN76" s="84">
        <v>91</v>
      </c>
      <c r="AO76" s="84">
        <v>2141</v>
      </c>
      <c r="AP76" s="84">
        <v>29</v>
      </c>
      <c r="AQ76" s="84">
        <v>4084</v>
      </c>
      <c r="AR76" s="84">
        <v>32</v>
      </c>
      <c r="AS76" s="84">
        <v>3206</v>
      </c>
      <c r="AT76" s="84">
        <v>33</v>
      </c>
      <c r="AU76" s="84">
        <v>2007</v>
      </c>
      <c r="AV76" s="84">
        <v>28</v>
      </c>
      <c r="AW76" s="84">
        <v>1659</v>
      </c>
      <c r="AX76" s="84">
        <v>48</v>
      </c>
      <c r="AY76" s="85">
        <v>1562</v>
      </c>
      <c r="AZ76" s="85">
        <v>138</v>
      </c>
      <c r="BB76" s="76">
        <f t="shared" si="9"/>
        <v>291306075</v>
      </c>
      <c r="BC76" s="77">
        <v>289909793</v>
      </c>
      <c r="BD76" s="77">
        <v>1101635</v>
      </c>
      <c r="BE76" s="77">
        <v>237408</v>
      </c>
      <c r="BF76" s="77">
        <v>32362</v>
      </c>
      <c r="BG76" s="77">
        <v>21257</v>
      </c>
      <c r="BH76" s="77">
        <v>213</v>
      </c>
      <c r="BI76" s="77">
        <v>3221</v>
      </c>
      <c r="BJ76" s="77">
        <v>186</v>
      </c>
      <c r="BL76" s="76">
        <f t="shared" si="10"/>
        <v>291306075</v>
      </c>
      <c r="BM76" s="77">
        <f t="shared" si="6"/>
        <v>289909793</v>
      </c>
      <c r="BN76" s="77">
        <f t="shared" si="6"/>
        <v>1101635</v>
      </c>
      <c r="BO76" s="77">
        <f t="shared" si="6"/>
        <v>237408</v>
      </c>
      <c r="BP76" s="77">
        <f t="shared" si="6"/>
        <v>32362</v>
      </c>
      <c r="BQ76" s="77">
        <f t="shared" si="6"/>
        <v>21257</v>
      </c>
      <c r="BR76" s="77">
        <f t="shared" si="6"/>
        <v>213</v>
      </c>
      <c r="BS76" s="77">
        <f t="shared" si="6"/>
        <v>3221</v>
      </c>
      <c r="BT76" s="77">
        <f t="shared" si="6"/>
        <v>186</v>
      </c>
    </row>
    <row r="77" spans="1:72" s="70" customFormat="1" ht="15">
      <c r="A77" s="87" t="s">
        <v>57</v>
      </c>
      <c r="B77" s="76">
        <f t="shared" si="7"/>
        <v>292960624</v>
      </c>
      <c r="C77" s="77">
        <v>5014</v>
      </c>
      <c r="D77" s="77">
        <v>270</v>
      </c>
      <c r="E77" s="77">
        <v>4566071</v>
      </c>
      <c r="F77" s="77">
        <v>192942</v>
      </c>
      <c r="G77" s="77">
        <v>3499746</v>
      </c>
      <c r="H77" s="77">
        <v>176851</v>
      </c>
      <c r="I77" s="77">
        <v>48</v>
      </c>
      <c r="J77" s="78">
        <v>0</v>
      </c>
      <c r="K77" s="77">
        <v>283719123</v>
      </c>
      <c r="L77" s="77">
        <v>775621</v>
      </c>
      <c r="M77" s="77">
        <v>280</v>
      </c>
      <c r="N77" s="79">
        <v>0</v>
      </c>
      <c r="O77" s="77">
        <v>7436</v>
      </c>
      <c r="P77" s="77">
        <v>6</v>
      </c>
      <c r="Q77" s="77">
        <v>9936</v>
      </c>
      <c r="R77" s="77">
        <v>378</v>
      </c>
      <c r="S77" s="80">
        <v>227</v>
      </c>
      <c r="T77" s="77">
        <v>0</v>
      </c>
      <c r="U77" s="77">
        <v>6661</v>
      </c>
      <c r="V77" s="77">
        <v>14</v>
      </c>
      <c r="W77" s="81"/>
      <c r="X77" s="76">
        <f t="shared" si="8"/>
        <v>292960624</v>
      </c>
      <c r="Y77" s="77">
        <v>286839231</v>
      </c>
      <c r="Z77" s="77">
        <v>838773</v>
      </c>
      <c r="AA77" s="77">
        <v>2303006</v>
      </c>
      <c r="AB77" s="77">
        <v>104248</v>
      </c>
      <c r="AC77" s="77">
        <v>1560521</v>
      </c>
      <c r="AD77" s="77">
        <v>98233</v>
      </c>
      <c r="AE77" s="77">
        <v>590023</v>
      </c>
      <c r="AF77" s="77">
        <v>45598</v>
      </c>
      <c r="AG77" s="77">
        <v>259186</v>
      </c>
      <c r="AH77" s="77">
        <v>26165</v>
      </c>
      <c r="AI77" s="77">
        <v>156106</v>
      </c>
      <c r="AJ77" s="77">
        <v>16551</v>
      </c>
      <c r="AK77" s="77">
        <v>81929</v>
      </c>
      <c r="AL77" s="77">
        <v>16116</v>
      </c>
      <c r="AM77" s="84">
        <v>9794</v>
      </c>
      <c r="AN77" s="84">
        <v>82</v>
      </c>
      <c r="AO77" s="84">
        <v>2167</v>
      </c>
      <c r="AP77" s="84">
        <v>23</v>
      </c>
      <c r="AQ77" s="84">
        <v>4066</v>
      </c>
      <c r="AR77" s="84">
        <v>28</v>
      </c>
      <c r="AS77" s="84">
        <v>3242</v>
      </c>
      <c r="AT77" s="84">
        <v>35</v>
      </c>
      <c r="AU77" s="84">
        <v>2027</v>
      </c>
      <c r="AV77" s="84">
        <v>23</v>
      </c>
      <c r="AW77" s="84">
        <v>1710</v>
      </c>
      <c r="AX77" s="84">
        <v>53</v>
      </c>
      <c r="AY77" s="85">
        <v>1534</v>
      </c>
      <c r="AZ77" s="85">
        <v>154</v>
      </c>
      <c r="BB77" s="76">
        <f t="shared" si="9"/>
        <v>292960624</v>
      </c>
      <c r="BC77" s="77">
        <v>291551967</v>
      </c>
      <c r="BD77" s="77">
        <v>1113017</v>
      </c>
      <c r="BE77" s="77">
        <v>238035</v>
      </c>
      <c r="BF77" s="77">
        <v>32667</v>
      </c>
      <c r="BG77" s="77">
        <v>21296</v>
      </c>
      <c r="BH77" s="77">
        <v>191</v>
      </c>
      <c r="BI77" s="77">
        <v>3244</v>
      </c>
      <c r="BJ77" s="77">
        <v>207</v>
      </c>
      <c r="BL77" s="76">
        <f t="shared" si="10"/>
        <v>292960624</v>
      </c>
      <c r="BM77" s="77">
        <f t="shared" si="6"/>
        <v>291551967</v>
      </c>
      <c r="BN77" s="77">
        <f t="shared" si="6"/>
        <v>1113017</v>
      </c>
      <c r="BO77" s="77">
        <f t="shared" si="6"/>
        <v>238035</v>
      </c>
      <c r="BP77" s="77">
        <f t="shared" si="6"/>
        <v>32667</v>
      </c>
      <c r="BQ77" s="77">
        <f t="shared" si="6"/>
        <v>21296</v>
      </c>
      <c r="BR77" s="77">
        <f t="shared" si="6"/>
        <v>191</v>
      </c>
      <c r="BS77" s="77">
        <f t="shared" si="6"/>
        <v>3244</v>
      </c>
      <c r="BT77" s="77">
        <f t="shared" si="6"/>
        <v>207</v>
      </c>
    </row>
    <row r="78" spans="1:72" s="70" customFormat="1" ht="15">
      <c r="A78" s="87">
        <v>43709</v>
      </c>
      <c r="B78" s="76">
        <f t="shared" si="7"/>
        <v>295024628</v>
      </c>
      <c r="C78" s="88">
        <v>5106</v>
      </c>
      <c r="D78" s="88">
        <v>281</v>
      </c>
      <c r="E78" s="88">
        <v>4592372</v>
      </c>
      <c r="F78" s="88">
        <v>166262</v>
      </c>
      <c r="G78" s="88">
        <v>3414177</v>
      </c>
      <c r="H78" s="88">
        <v>177268</v>
      </c>
      <c r="I78" s="88">
        <v>55</v>
      </c>
      <c r="J78" s="89">
        <v>0</v>
      </c>
      <c r="K78" s="88">
        <v>285854723</v>
      </c>
      <c r="L78" s="88">
        <v>789274</v>
      </c>
      <c r="M78" s="88">
        <v>305</v>
      </c>
      <c r="N78" s="90">
        <v>0</v>
      </c>
      <c r="O78" s="88">
        <v>7570</v>
      </c>
      <c r="P78" s="88">
        <v>5</v>
      </c>
      <c r="Q78" s="88">
        <v>9924</v>
      </c>
      <c r="R78" s="88">
        <v>382</v>
      </c>
      <c r="S78" s="91">
        <v>258</v>
      </c>
      <c r="T78" s="88">
        <v>0</v>
      </c>
      <c r="U78" s="88">
        <v>6652</v>
      </c>
      <c r="V78" s="88">
        <v>14</v>
      </c>
      <c r="W78" s="92"/>
      <c r="X78" s="76">
        <f t="shared" si="8"/>
        <v>295024628</v>
      </c>
      <c r="Y78" s="77">
        <v>288911369</v>
      </c>
      <c r="Z78" s="77">
        <v>822934</v>
      </c>
      <c r="AA78" s="77">
        <v>2303120</v>
      </c>
      <c r="AB78" s="77">
        <v>105963</v>
      </c>
      <c r="AC78" s="77">
        <v>1559569</v>
      </c>
      <c r="AD78" s="77">
        <v>99276</v>
      </c>
      <c r="AE78" s="77">
        <v>591889</v>
      </c>
      <c r="AF78" s="77">
        <v>45718</v>
      </c>
      <c r="AG78" s="77">
        <v>259829</v>
      </c>
      <c r="AH78" s="77">
        <v>26387</v>
      </c>
      <c r="AI78" s="77">
        <v>158209</v>
      </c>
      <c r="AJ78" s="77">
        <v>16670</v>
      </c>
      <c r="AK78" s="77">
        <v>82448</v>
      </c>
      <c r="AL78" s="77">
        <v>16137</v>
      </c>
      <c r="AM78" s="84">
        <v>9727</v>
      </c>
      <c r="AN78" s="84">
        <v>90</v>
      </c>
      <c r="AO78" s="84">
        <v>2086</v>
      </c>
      <c r="AP78" s="84">
        <v>25</v>
      </c>
      <c r="AQ78" s="84">
        <v>4095</v>
      </c>
      <c r="AR78" s="84">
        <v>35</v>
      </c>
      <c r="AS78" s="84">
        <v>3336</v>
      </c>
      <c r="AT78" s="84">
        <v>36</v>
      </c>
      <c r="AU78" s="84">
        <v>2107</v>
      </c>
      <c r="AV78" s="84">
        <v>27</v>
      </c>
      <c r="AW78" s="84">
        <v>1738</v>
      </c>
      <c r="AX78" s="84">
        <v>40</v>
      </c>
      <c r="AY78" s="85">
        <v>1620</v>
      </c>
      <c r="AZ78" s="85">
        <v>148</v>
      </c>
      <c r="BB78" s="76">
        <f t="shared" si="9"/>
        <v>295024628</v>
      </c>
      <c r="BC78" s="77">
        <v>293625776</v>
      </c>
      <c r="BD78" s="77">
        <v>1100278</v>
      </c>
      <c r="BE78" s="77">
        <v>240657</v>
      </c>
      <c r="BF78" s="77">
        <v>32807</v>
      </c>
      <c r="BG78" s="77">
        <v>21351</v>
      </c>
      <c r="BH78" s="77">
        <v>213</v>
      </c>
      <c r="BI78" s="77">
        <v>3358</v>
      </c>
      <c r="BJ78" s="77">
        <v>188</v>
      </c>
      <c r="BL78" s="76">
        <f t="shared" si="10"/>
        <v>295024628</v>
      </c>
      <c r="BM78" s="77">
        <f t="shared" si="6"/>
        <v>293625776</v>
      </c>
      <c r="BN78" s="77">
        <f t="shared" si="6"/>
        <v>1100278</v>
      </c>
      <c r="BO78" s="77">
        <f t="shared" si="6"/>
        <v>240657</v>
      </c>
      <c r="BP78" s="77">
        <f t="shared" si="6"/>
        <v>32807</v>
      </c>
      <c r="BQ78" s="77">
        <f t="shared" si="6"/>
        <v>21351</v>
      </c>
      <c r="BR78" s="77">
        <f t="shared" si="6"/>
        <v>213</v>
      </c>
      <c r="BS78" s="77">
        <f t="shared" si="6"/>
        <v>3358</v>
      </c>
      <c r="BT78" s="77">
        <f t="shared" si="6"/>
        <v>188</v>
      </c>
    </row>
    <row r="79" spans="1:72" ht="15">
      <c r="A79" s="29">
        <f aca="true" t="shared" si="11" ref="A79:A109">EOMONTH(A78,1)</f>
        <v>43769</v>
      </c>
      <c r="B79" s="76">
        <f t="shared" si="7"/>
        <v>297285549</v>
      </c>
      <c r="C79" s="88">
        <v>5040</v>
      </c>
      <c r="D79" s="88">
        <v>249</v>
      </c>
      <c r="E79" s="88">
        <v>4621034</v>
      </c>
      <c r="F79" s="88">
        <v>166079</v>
      </c>
      <c r="G79" s="88">
        <v>3434572</v>
      </c>
      <c r="H79" s="88">
        <v>177590</v>
      </c>
      <c r="I79" s="88">
        <v>46</v>
      </c>
      <c r="J79" s="89">
        <v>0</v>
      </c>
      <c r="K79" s="88">
        <v>288051971</v>
      </c>
      <c r="L79" s="88">
        <v>803515</v>
      </c>
      <c r="M79" s="88">
        <v>430</v>
      </c>
      <c r="N79" s="90">
        <v>0</v>
      </c>
      <c r="O79" s="88">
        <v>7765</v>
      </c>
      <c r="P79" s="88">
        <v>5</v>
      </c>
      <c r="Q79" s="88">
        <v>9951</v>
      </c>
      <c r="R79" s="88">
        <v>384</v>
      </c>
      <c r="S79" s="91">
        <v>238</v>
      </c>
      <c r="T79" s="88">
        <v>0</v>
      </c>
      <c r="U79" s="88">
        <v>6667</v>
      </c>
      <c r="V79" s="88">
        <v>13</v>
      </c>
      <c r="W79" s="93"/>
      <c r="X79" s="76">
        <f t="shared" si="8"/>
        <v>297285549</v>
      </c>
      <c r="Y79" s="77">
        <v>291129482</v>
      </c>
      <c r="Z79" s="77">
        <v>838709</v>
      </c>
      <c r="AA79" s="77">
        <v>2317014</v>
      </c>
      <c r="AB79" s="77">
        <v>105762</v>
      </c>
      <c r="AC79" s="77">
        <v>1566554</v>
      </c>
      <c r="AD79" s="77">
        <v>99130</v>
      </c>
      <c r="AE79" s="77">
        <v>596968</v>
      </c>
      <c r="AF79" s="77">
        <v>45251</v>
      </c>
      <c r="AG79" s="77">
        <v>261629</v>
      </c>
      <c r="AH79" s="77">
        <v>26006</v>
      </c>
      <c r="AI79" s="77">
        <v>158114</v>
      </c>
      <c r="AJ79" s="77">
        <v>16450</v>
      </c>
      <c r="AK79" s="77">
        <v>82902</v>
      </c>
      <c r="AL79" s="77">
        <v>16125</v>
      </c>
      <c r="AM79" s="84">
        <v>9762</v>
      </c>
      <c r="AN79" s="84">
        <v>94</v>
      </c>
      <c r="AO79" s="84">
        <v>2084</v>
      </c>
      <c r="AP79" s="84">
        <v>28</v>
      </c>
      <c r="AQ79" s="84">
        <v>4220</v>
      </c>
      <c r="AR79" s="84">
        <v>30</v>
      </c>
      <c r="AS79" s="84">
        <v>3428</v>
      </c>
      <c r="AT79" s="84">
        <v>37</v>
      </c>
      <c r="AU79" s="84">
        <v>2099</v>
      </c>
      <c r="AV79" s="84">
        <v>24</v>
      </c>
      <c r="AW79" s="84">
        <v>1736</v>
      </c>
      <c r="AX79" s="84">
        <v>50</v>
      </c>
      <c r="AY79" s="85">
        <v>1722</v>
      </c>
      <c r="AZ79" s="85">
        <v>139</v>
      </c>
      <c r="BB79" s="76">
        <f t="shared" si="9"/>
        <v>297285549</v>
      </c>
      <c r="BC79" s="77">
        <v>295871647</v>
      </c>
      <c r="BD79" s="77">
        <v>1114858</v>
      </c>
      <c r="BE79" s="77">
        <v>241016</v>
      </c>
      <c r="BF79" s="77">
        <v>32575</v>
      </c>
      <c r="BG79" s="77">
        <v>21593</v>
      </c>
      <c r="BH79" s="77">
        <v>213</v>
      </c>
      <c r="BI79" s="77">
        <v>3458</v>
      </c>
      <c r="BJ79" s="77">
        <v>189</v>
      </c>
      <c r="BL79" s="76">
        <f t="shared" si="10"/>
        <v>297285549</v>
      </c>
      <c r="BM79" s="77">
        <f t="shared" si="6"/>
        <v>295871647</v>
      </c>
      <c r="BN79" s="77">
        <f t="shared" si="6"/>
        <v>1114858</v>
      </c>
      <c r="BO79" s="77">
        <f t="shared" si="6"/>
        <v>241016</v>
      </c>
      <c r="BP79" s="77">
        <f t="shared" si="6"/>
        <v>32575</v>
      </c>
      <c r="BQ79" s="77">
        <f t="shared" si="6"/>
        <v>21593</v>
      </c>
      <c r="BR79" s="77">
        <f t="shared" si="6"/>
        <v>213</v>
      </c>
      <c r="BS79" s="77">
        <f t="shared" si="6"/>
        <v>3458</v>
      </c>
      <c r="BT79" s="77">
        <f t="shared" si="6"/>
        <v>189</v>
      </c>
    </row>
    <row r="80" spans="1:72" ht="15">
      <c r="A80" s="29">
        <f t="shared" si="11"/>
        <v>43799</v>
      </c>
      <c r="B80" s="76">
        <f t="shared" si="7"/>
        <v>301587031</v>
      </c>
      <c r="C80" s="88">
        <v>5130</v>
      </c>
      <c r="D80" s="88">
        <v>261</v>
      </c>
      <c r="E80" s="88">
        <v>4628387</v>
      </c>
      <c r="F80" s="88">
        <v>165635</v>
      </c>
      <c r="G80" s="88">
        <v>3456700</v>
      </c>
      <c r="H80" s="88">
        <v>177571</v>
      </c>
      <c r="I80" s="88">
        <v>43</v>
      </c>
      <c r="J80" s="89">
        <v>0</v>
      </c>
      <c r="K80" s="88">
        <v>292314329</v>
      </c>
      <c r="L80" s="88">
        <v>813265</v>
      </c>
      <c r="M80" s="88">
        <v>306</v>
      </c>
      <c r="N80" s="90">
        <v>0</v>
      </c>
      <c r="O80" s="88">
        <v>7793</v>
      </c>
      <c r="P80" s="88">
        <v>6</v>
      </c>
      <c r="Q80" s="88">
        <v>10077</v>
      </c>
      <c r="R80" s="88">
        <v>391</v>
      </c>
      <c r="S80" s="91">
        <v>246</v>
      </c>
      <c r="T80" s="88">
        <v>0</v>
      </c>
      <c r="U80" s="88">
        <v>6883</v>
      </c>
      <c r="V80" s="88">
        <v>8</v>
      </c>
      <c r="W80" s="93"/>
      <c r="X80" s="76">
        <f t="shared" si="8"/>
        <v>301587031</v>
      </c>
      <c r="Y80" s="77">
        <v>295379692</v>
      </c>
      <c r="Z80" s="77">
        <v>849618</v>
      </c>
      <c r="AA80" s="77">
        <v>2332879</v>
      </c>
      <c r="AB80" s="77">
        <v>105054</v>
      </c>
      <c r="AC80" s="77">
        <v>1584187</v>
      </c>
      <c r="AD80" s="77">
        <v>99437</v>
      </c>
      <c r="AE80" s="77">
        <v>602405</v>
      </c>
      <c r="AF80" s="77">
        <v>44739</v>
      </c>
      <c r="AG80" s="77">
        <v>262018</v>
      </c>
      <c r="AH80" s="77">
        <v>25700</v>
      </c>
      <c r="AI80" s="77">
        <v>159086</v>
      </c>
      <c r="AJ80" s="77">
        <v>16317</v>
      </c>
      <c r="AK80" s="77">
        <v>84322</v>
      </c>
      <c r="AL80" s="77">
        <v>15867</v>
      </c>
      <c r="AM80" s="84">
        <v>9862</v>
      </c>
      <c r="AN80" s="84">
        <v>88</v>
      </c>
      <c r="AO80" s="84">
        <v>2111</v>
      </c>
      <c r="AP80" s="84">
        <v>24</v>
      </c>
      <c r="AQ80" s="84">
        <v>4177</v>
      </c>
      <c r="AR80" s="84">
        <v>30</v>
      </c>
      <c r="AS80" s="84">
        <v>3486</v>
      </c>
      <c r="AT80" s="84">
        <v>36</v>
      </c>
      <c r="AU80" s="84">
        <v>2194</v>
      </c>
      <c r="AV80" s="84">
        <v>32</v>
      </c>
      <c r="AW80" s="84">
        <v>1853</v>
      </c>
      <c r="AX80" s="84">
        <v>49</v>
      </c>
      <c r="AY80" s="85">
        <v>1622</v>
      </c>
      <c r="AZ80" s="85">
        <v>146</v>
      </c>
      <c r="BB80" s="76">
        <f t="shared" si="9"/>
        <v>301587031</v>
      </c>
      <c r="BC80" s="77">
        <v>300161181</v>
      </c>
      <c r="BD80" s="77">
        <v>1124548</v>
      </c>
      <c r="BE80" s="77">
        <v>243408</v>
      </c>
      <c r="BF80" s="77">
        <v>32184</v>
      </c>
      <c r="BG80" s="77">
        <v>21830</v>
      </c>
      <c r="BH80" s="77">
        <v>210</v>
      </c>
      <c r="BI80" s="77">
        <v>3475</v>
      </c>
      <c r="BJ80" s="77">
        <v>195</v>
      </c>
      <c r="BL80" s="76">
        <f t="shared" si="10"/>
        <v>301587031</v>
      </c>
      <c r="BM80" s="77">
        <f t="shared" si="6"/>
        <v>300161181</v>
      </c>
      <c r="BN80" s="77">
        <f t="shared" si="6"/>
        <v>1124548</v>
      </c>
      <c r="BO80" s="77">
        <f t="shared" si="6"/>
        <v>243408</v>
      </c>
      <c r="BP80" s="77">
        <f t="shared" si="6"/>
        <v>32184</v>
      </c>
      <c r="BQ80" s="77">
        <f t="shared" si="6"/>
        <v>21830</v>
      </c>
      <c r="BR80" s="77">
        <f t="shared" si="6"/>
        <v>210</v>
      </c>
      <c r="BS80" s="77">
        <f t="shared" si="6"/>
        <v>3475</v>
      </c>
      <c r="BT80" s="77">
        <f t="shared" si="6"/>
        <v>195</v>
      </c>
    </row>
    <row r="81" spans="1:72" ht="15">
      <c r="A81" s="29">
        <f t="shared" si="11"/>
        <v>43830</v>
      </c>
      <c r="B81" s="76">
        <f t="shared" si="7"/>
        <v>301697958</v>
      </c>
      <c r="C81" s="88">
        <v>6173</v>
      </c>
      <c r="D81" s="88">
        <v>282</v>
      </c>
      <c r="E81" s="88">
        <v>4657907</v>
      </c>
      <c r="F81" s="88">
        <v>167944</v>
      </c>
      <c r="G81" s="88">
        <v>3432537</v>
      </c>
      <c r="H81" s="88">
        <v>178527</v>
      </c>
      <c r="I81" s="88">
        <v>40</v>
      </c>
      <c r="J81" s="89">
        <v>0</v>
      </c>
      <c r="K81" s="88">
        <v>292244447</v>
      </c>
      <c r="L81" s="88">
        <v>984310</v>
      </c>
      <c r="M81" s="88">
        <v>182</v>
      </c>
      <c r="N81" s="90">
        <v>0</v>
      </c>
      <c r="O81" s="88">
        <v>7925</v>
      </c>
      <c r="P81" s="88">
        <v>6</v>
      </c>
      <c r="Q81" s="88">
        <v>10055</v>
      </c>
      <c r="R81" s="88">
        <v>387</v>
      </c>
      <c r="S81" s="91">
        <v>298</v>
      </c>
      <c r="T81" s="88">
        <v>0</v>
      </c>
      <c r="U81" s="88">
        <v>6931</v>
      </c>
      <c r="V81" s="88">
        <v>7</v>
      </c>
      <c r="W81" s="93"/>
      <c r="X81" s="76">
        <f t="shared" si="8"/>
        <v>301697958</v>
      </c>
      <c r="Y81" s="77">
        <v>295154590</v>
      </c>
      <c r="Z81" s="77">
        <v>1023319</v>
      </c>
      <c r="AA81" s="77">
        <v>2404226</v>
      </c>
      <c r="AB81" s="77">
        <v>104245</v>
      </c>
      <c r="AC81" s="77">
        <v>1637185</v>
      </c>
      <c r="AD81" s="77">
        <v>100025</v>
      </c>
      <c r="AE81" s="77">
        <v>629184</v>
      </c>
      <c r="AF81" s="77">
        <v>45282</v>
      </c>
      <c r="AG81" s="77">
        <v>268810</v>
      </c>
      <c r="AH81" s="77">
        <v>25653</v>
      </c>
      <c r="AI81" s="77">
        <v>162045</v>
      </c>
      <c r="AJ81" s="77">
        <v>16439</v>
      </c>
      <c r="AK81" s="77">
        <v>85064</v>
      </c>
      <c r="AL81" s="77">
        <v>16100</v>
      </c>
      <c r="AM81" s="84">
        <v>9778</v>
      </c>
      <c r="AN81" s="84">
        <v>96</v>
      </c>
      <c r="AO81" s="84">
        <v>2027</v>
      </c>
      <c r="AP81" s="84">
        <v>20</v>
      </c>
      <c r="AQ81" s="84">
        <v>4071</v>
      </c>
      <c r="AR81" s="84">
        <v>40</v>
      </c>
      <c r="AS81" s="84">
        <v>3602</v>
      </c>
      <c r="AT81" s="84">
        <v>34</v>
      </c>
      <c r="AU81" s="84">
        <v>2485</v>
      </c>
      <c r="AV81" s="84">
        <v>27</v>
      </c>
      <c r="AW81" s="84">
        <v>1853</v>
      </c>
      <c r="AX81" s="84">
        <v>40</v>
      </c>
      <c r="AY81" s="85">
        <v>1575</v>
      </c>
      <c r="AZ81" s="85">
        <v>143</v>
      </c>
      <c r="BB81" s="76">
        <f t="shared" si="9"/>
        <v>301697958</v>
      </c>
      <c r="BC81" s="77">
        <v>300093995</v>
      </c>
      <c r="BD81" s="77">
        <v>1298524</v>
      </c>
      <c r="BE81" s="77">
        <v>247109</v>
      </c>
      <c r="BF81" s="77">
        <v>32539</v>
      </c>
      <c r="BG81" s="77">
        <v>21963</v>
      </c>
      <c r="BH81" s="77">
        <v>217</v>
      </c>
      <c r="BI81" s="77">
        <v>3428</v>
      </c>
      <c r="BJ81" s="77">
        <v>183</v>
      </c>
      <c r="BL81" s="76">
        <f t="shared" si="10"/>
        <v>301697958</v>
      </c>
      <c r="BM81" s="77">
        <f t="shared" si="6"/>
        <v>300093995</v>
      </c>
      <c r="BN81" s="77">
        <f t="shared" si="6"/>
        <v>1298524</v>
      </c>
      <c r="BO81" s="77">
        <f t="shared" si="6"/>
        <v>247109</v>
      </c>
      <c r="BP81" s="77">
        <f t="shared" si="6"/>
        <v>32539</v>
      </c>
      <c r="BQ81" s="77">
        <f t="shared" si="6"/>
        <v>21963</v>
      </c>
      <c r="BR81" s="77">
        <f t="shared" si="6"/>
        <v>217</v>
      </c>
      <c r="BS81" s="77">
        <f t="shared" si="6"/>
        <v>3428</v>
      </c>
      <c r="BT81" s="77">
        <f aca="true" t="shared" si="12" ref="BT81:BT102">BJ81</f>
        <v>183</v>
      </c>
    </row>
    <row r="82" spans="1:72" ht="15">
      <c r="A82" s="29">
        <f t="shared" si="11"/>
        <v>43861</v>
      </c>
      <c r="B82" s="76">
        <f t="shared" si="7"/>
        <v>303132916</v>
      </c>
      <c r="C82" s="88">
        <v>5127</v>
      </c>
      <c r="D82" s="88">
        <v>237</v>
      </c>
      <c r="E82" s="88">
        <v>4729307</v>
      </c>
      <c r="F82" s="88">
        <v>167395</v>
      </c>
      <c r="G82" s="88">
        <v>3474479</v>
      </c>
      <c r="H82" s="88">
        <v>178161</v>
      </c>
      <c r="I82" s="88">
        <v>40</v>
      </c>
      <c r="J82" s="89">
        <v>0</v>
      </c>
      <c r="K82" s="88">
        <v>293702786</v>
      </c>
      <c r="L82" s="88">
        <v>849549</v>
      </c>
      <c r="M82" s="88">
        <v>242</v>
      </c>
      <c r="N82" s="90">
        <v>0</v>
      </c>
      <c r="O82" s="88">
        <v>8133</v>
      </c>
      <c r="P82" s="88">
        <v>6</v>
      </c>
      <c r="Q82" s="88">
        <v>9834</v>
      </c>
      <c r="R82" s="88">
        <v>391</v>
      </c>
      <c r="S82" s="91">
        <v>292</v>
      </c>
      <c r="T82" s="88">
        <v>0</v>
      </c>
      <c r="U82" s="88">
        <v>6930</v>
      </c>
      <c r="V82" s="88">
        <v>7</v>
      </c>
      <c r="W82" s="93"/>
      <c r="X82" s="76">
        <f t="shared" si="8"/>
        <v>303132916</v>
      </c>
      <c r="Y82" s="77">
        <v>296804274</v>
      </c>
      <c r="Z82" s="77">
        <v>885770</v>
      </c>
      <c r="AA82" s="77">
        <v>2365855</v>
      </c>
      <c r="AB82" s="77">
        <v>105169</v>
      </c>
      <c r="AC82" s="77">
        <v>1612690</v>
      </c>
      <c r="AD82" s="77">
        <v>101612</v>
      </c>
      <c r="AE82" s="77">
        <v>618767</v>
      </c>
      <c r="AF82" s="77">
        <v>45060</v>
      </c>
      <c r="AG82" s="77">
        <v>266540</v>
      </c>
      <c r="AH82" s="77">
        <v>25457</v>
      </c>
      <c r="AI82" s="77">
        <v>159702</v>
      </c>
      <c r="AJ82" s="77">
        <v>16284</v>
      </c>
      <c r="AK82" s="77">
        <v>83911</v>
      </c>
      <c r="AL82" s="77">
        <v>15990</v>
      </c>
      <c r="AM82" s="84">
        <v>9488</v>
      </c>
      <c r="AN82" s="84">
        <v>98</v>
      </c>
      <c r="AO82" s="84">
        <v>2100</v>
      </c>
      <c r="AP82" s="84">
        <v>27</v>
      </c>
      <c r="AQ82" s="84">
        <v>4143</v>
      </c>
      <c r="AR82" s="84">
        <v>28</v>
      </c>
      <c r="AS82" s="84">
        <v>3721</v>
      </c>
      <c r="AT82" s="84">
        <v>37</v>
      </c>
      <c r="AU82" s="84">
        <v>2483</v>
      </c>
      <c r="AV82" s="84">
        <v>31</v>
      </c>
      <c r="AW82" s="84">
        <v>1920</v>
      </c>
      <c r="AX82" s="84">
        <v>45</v>
      </c>
      <c r="AY82" s="85">
        <v>1576</v>
      </c>
      <c r="AZ82" s="85">
        <v>138</v>
      </c>
      <c r="BA82" s="95"/>
      <c r="BB82" s="96">
        <f t="shared" si="9"/>
        <v>303132916</v>
      </c>
      <c r="BC82" s="97">
        <v>301668126</v>
      </c>
      <c r="BD82" s="97">
        <v>1163068</v>
      </c>
      <c r="BE82" s="97">
        <v>243613</v>
      </c>
      <c r="BF82" s="97">
        <v>32274</v>
      </c>
      <c r="BG82" s="77">
        <v>21935</v>
      </c>
      <c r="BH82" s="77">
        <v>221</v>
      </c>
      <c r="BI82" s="77">
        <v>3496</v>
      </c>
      <c r="BJ82" s="97">
        <v>183</v>
      </c>
      <c r="BK82" s="95"/>
      <c r="BL82" s="96">
        <f t="shared" si="10"/>
        <v>303132916</v>
      </c>
      <c r="BM82" s="77">
        <f aca="true" t="shared" si="13" ref="BM82:BS101">BC82</f>
        <v>301668126</v>
      </c>
      <c r="BN82" s="77">
        <f t="shared" si="13"/>
        <v>1163068</v>
      </c>
      <c r="BO82" s="77">
        <f t="shared" si="13"/>
        <v>243613</v>
      </c>
      <c r="BP82" s="77">
        <f t="shared" si="13"/>
        <v>32274</v>
      </c>
      <c r="BQ82" s="77">
        <f t="shared" si="13"/>
        <v>21935</v>
      </c>
      <c r="BR82" s="77">
        <f t="shared" si="13"/>
        <v>221</v>
      </c>
      <c r="BS82" s="77">
        <f t="shared" si="13"/>
        <v>3496</v>
      </c>
      <c r="BT82" s="77">
        <f t="shared" si="12"/>
        <v>183</v>
      </c>
    </row>
    <row r="83" spans="1:72" ht="15">
      <c r="A83" s="98">
        <f t="shared" si="11"/>
        <v>43890</v>
      </c>
      <c r="B83" s="96">
        <f t="shared" si="7"/>
        <v>304297780</v>
      </c>
      <c r="C83" s="99">
        <v>4961</v>
      </c>
      <c r="D83" s="99">
        <v>258</v>
      </c>
      <c r="E83" s="99">
        <v>4753950</v>
      </c>
      <c r="F83" s="99">
        <v>168950</v>
      </c>
      <c r="G83" s="99">
        <v>3508404</v>
      </c>
      <c r="H83" s="99">
        <v>178351</v>
      </c>
      <c r="I83" s="100">
        <v>21</v>
      </c>
      <c r="J83" s="89">
        <v>0</v>
      </c>
      <c r="K83" s="99">
        <v>294789957</v>
      </c>
      <c r="L83" s="99">
        <v>866828</v>
      </c>
      <c r="M83" s="99">
        <v>264</v>
      </c>
      <c r="N83" s="90">
        <v>0</v>
      </c>
      <c r="O83" s="99">
        <v>8074</v>
      </c>
      <c r="P83" s="99">
        <v>6</v>
      </c>
      <c r="Q83" s="99">
        <v>9925</v>
      </c>
      <c r="R83" s="99">
        <v>394</v>
      </c>
      <c r="S83" s="101">
        <v>280</v>
      </c>
      <c r="T83" s="88">
        <v>0</v>
      </c>
      <c r="U83" s="99">
        <v>7150</v>
      </c>
      <c r="V83" s="99">
        <v>7</v>
      </c>
      <c r="W83" s="100"/>
      <c r="X83" s="96">
        <f t="shared" si="8"/>
        <v>304297780</v>
      </c>
      <c r="Y83" s="102">
        <v>297943736</v>
      </c>
      <c r="Z83" s="102">
        <v>894228</v>
      </c>
      <c r="AA83" s="102">
        <v>2362727</v>
      </c>
      <c r="AB83" s="102">
        <v>107916</v>
      </c>
      <c r="AC83" s="102">
        <v>1616880</v>
      </c>
      <c r="AD83" s="102">
        <v>103486</v>
      </c>
      <c r="AE83" s="102">
        <v>619899</v>
      </c>
      <c r="AF83" s="102">
        <v>47645</v>
      </c>
      <c r="AG83" s="102">
        <v>267941</v>
      </c>
      <c r="AH83" s="102">
        <v>27386</v>
      </c>
      <c r="AI83" s="102">
        <v>161038</v>
      </c>
      <c r="AJ83" s="102">
        <v>17063</v>
      </c>
      <c r="AK83" s="102">
        <v>85072</v>
      </c>
      <c r="AL83" s="102">
        <v>16663</v>
      </c>
      <c r="AM83" s="102">
        <v>9834</v>
      </c>
      <c r="AN83" s="102">
        <v>89</v>
      </c>
      <c r="AO83" s="102">
        <v>2133</v>
      </c>
      <c r="AP83" s="102">
        <v>25</v>
      </c>
      <c r="AQ83" s="102">
        <v>4223</v>
      </c>
      <c r="AR83" s="102">
        <v>34</v>
      </c>
      <c r="AS83" s="102">
        <v>3639</v>
      </c>
      <c r="AT83" s="102">
        <v>37</v>
      </c>
      <c r="AU83" s="102">
        <v>2556</v>
      </c>
      <c r="AV83" s="102">
        <v>33</v>
      </c>
      <c r="AW83" s="102">
        <v>1780</v>
      </c>
      <c r="AX83" s="102">
        <v>43</v>
      </c>
      <c r="AY83" s="102">
        <v>1528</v>
      </c>
      <c r="AZ83" s="102">
        <v>146</v>
      </c>
      <c r="BA83" s="95"/>
      <c r="BB83" s="96">
        <f t="shared" si="9"/>
        <v>304297780</v>
      </c>
      <c r="BC83" s="102">
        <v>302811183</v>
      </c>
      <c r="BD83" s="102">
        <v>1180661</v>
      </c>
      <c r="BE83" s="102">
        <v>246110</v>
      </c>
      <c r="BF83" s="102">
        <v>33726</v>
      </c>
      <c r="BG83" s="103">
        <v>22385</v>
      </c>
      <c r="BH83" s="103">
        <v>218</v>
      </c>
      <c r="BI83" s="103">
        <v>3308</v>
      </c>
      <c r="BJ83" s="102">
        <v>189</v>
      </c>
      <c r="BK83" s="95"/>
      <c r="BL83" s="96">
        <f t="shared" si="10"/>
        <v>304297780</v>
      </c>
      <c r="BM83" s="77">
        <f t="shared" si="13"/>
        <v>302811183</v>
      </c>
      <c r="BN83" s="77">
        <f t="shared" si="13"/>
        <v>1180661</v>
      </c>
      <c r="BO83" s="77">
        <f t="shared" si="13"/>
        <v>246110</v>
      </c>
      <c r="BP83" s="77">
        <f t="shared" si="13"/>
        <v>33726</v>
      </c>
      <c r="BQ83" s="77">
        <f t="shared" si="13"/>
        <v>22385</v>
      </c>
      <c r="BR83" s="77">
        <f t="shared" si="13"/>
        <v>218</v>
      </c>
      <c r="BS83" s="77">
        <f t="shared" si="13"/>
        <v>3308</v>
      </c>
      <c r="BT83" s="77">
        <f t="shared" si="12"/>
        <v>189</v>
      </c>
    </row>
    <row r="84" spans="1:72" s="112" customFormat="1" ht="15">
      <c r="A84" s="104">
        <f t="shared" si="11"/>
        <v>43921</v>
      </c>
      <c r="B84" s="105">
        <f t="shared" si="7"/>
        <v>306728920</v>
      </c>
      <c r="C84" s="106">
        <v>4692</v>
      </c>
      <c r="D84" s="107">
        <v>193</v>
      </c>
      <c r="E84" s="106">
        <v>4679723</v>
      </c>
      <c r="F84" s="106">
        <v>161384</v>
      </c>
      <c r="G84" s="106">
        <v>3540215</v>
      </c>
      <c r="H84" s="106">
        <v>178759</v>
      </c>
      <c r="I84" s="107">
        <v>19</v>
      </c>
      <c r="J84" s="89">
        <v>0</v>
      </c>
      <c r="K84" s="106">
        <v>297261485</v>
      </c>
      <c r="L84" s="106">
        <v>876992</v>
      </c>
      <c r="M84" s="107">
        <v>213</v>
      </c>
      <c r="N84" s="108">
        <v>0</v>
      </c>
      <c r="O84" s="106">
        <v>7587</v>
      </c>
      <c r="P84" s="107">
        <v>6</v>
      </c>
      <c r="Q84" s="106">
        <v>9890</v>
      </c>
      <c r="R84" s="107">
        <v>399</v>
      </c>
      <c r="S84" s="108">
        <v>228</v>
      </c>
      <c r="T84" s="88">
        <v>0</v>
      </c>
      <c r="U84" s="106">
        <v>7128</v>
      </c>
      <c r="V84" s="107">
        <v>7</v>
      </c>
      <c r="W84" s="107"/>
      <c r="X84" s="105">
        <f t="shared" si="8"/>
        <v>306728920</v>
      </c>
      <c r="Y84" s="109">
        <v>300364657</v>
      </c>
      <c r="Z84" s="109">
        <v>898504</v>
      </c>
      <c r="AA84" s="109">
        <v>2359582</v>
      </c>
      <c r="AB84" s="109">
        <v>104999</v>
      </c>
      <c r="AC84" s="109">
        <v>1623987</v>
      </c>
      <c r="AD84" s="109">
        <v>102120</v>
      </c>
      <c r="AE84" s="109">
        <v>622386</v>
      </c>
      <c r="AF84" s="109">
        <v>48251</v>
      </c>
      <c r="AG84" s="109">
        <v>269060</v>
      </c>
      <c r="AH84" s="109">
        <v>28367</v>
      </c>
      <c r="AI84" s="109">
        <v>160580</v>
      </c>
      <c r="AJ84" s="109">
        <v>17689</v>
      </c>
      <c r="AK84" s="109">
        <v>85882</v>
      </c>
      <c r="AL84" s="109">
        <v>17398</v>
      </c>
      <c r="AM84" s="109">
        <v>9935</v>
      </c>
      <c r="AN84" s="110">
        <v>92</v>
      </c>
      <c r="AO84" s="109">
        <v>2202</v>
      </c>
      <c r="AP84" s="110">
        <v>31</v>
      </c>
      <c r="AQ84" s="109">
        <v>4141</v>
      </c>
      <c r="AR84" s="110">
        <v>36</v>
      </c>
      <c r="AS84" s="109">
        <v>3346</v>
      </c>
      <c r="AT84" s="110">
        <v>33</v>
      </c>
      <c r="AU84" s="109">
        <v>2374</v>
      </c>
      <c r="AV84" s="110">
        <v>39</v>
      </c>
      <c r="AW84" s="109">
        <v>1679</v>
      </c>
      <c r="AX84" s="110">
        <v>36</v>
      </c>
      <c r="AY84" s="109">
        <v>1369</v>
      </c>
      <c r="AZ84" s="110">
        <v>145</v>
      </c>
      <c r="BA84" s="110"/>
      <c r="BB84" s="105">
        <f t="shared" si="9"/>
        <v>306728920</v>
      </c>
      <c r="BC84" s="109">
        <v>305239672</v>
      </c>
      <c r="BD84" s="109">
        <v>1182241</v>
      </c>
      <c r="BE84" s="109">
        <v>246462</v>
      </c>
      <c r="BF84" s="109">
        <v>35087</v>
      </c>
      <c r="BG84" s="111">
        <v>21998</v>
      </c>
      <c r="BH84" s="111">
        <v>231</v>
      </c>
      <c r="BI84" s="111">
        <v>3048</v>
      </c>
      <c r="BJ84" s="110">
        <v>181</v>
      </c>
      <c r="BL84" s="105">
        <f t="shared" si="10"/>
        <v>306728920</v>
      </c>
      <c r="BM84" s="77">
        <f t="shared" si="13"/>
        <v>305239672</v>
      </c>
      <c r="BN84" s="77">
        <f t="shared" si="13"/>
        <v>1182241</v>
      </c>
      <c r="BO84" s="77">
        <f t="shared" si="13"/>
        <v>246462</v>
      </c>
      <c r="BP84" s="77">
        <f t="shared" si="13"/>
        <v>35087</v>
      </c>
      <c r="BQ84" s="77">
        <f t="shared" si="13"/>
        <v>21998</v>
      </c>
      <c r="BR84" s="77">
        <f t="shared" si="13"/>
        <v>231</v>
      </c>
      <c r="BS84" s="77">
        <f t="shared" si="13"/>
        <v>3048</v>
      </c>
      <c r="BT84" s="77">
        <f t="shared" si="12"/>
        <v>181</v>
      </c>
    </row>
    <row r="85" spans="1:72" ht="15">
      <c r="A85" s="104">
        <f t="shared" si="11"/>
        <v>43951</v>
      </c>
      <c r="B85" s="105">
        <f t="shared" si="7"/>
        <v>310031955</v>
      </c>
      <c r="C85" s="89">
        <v>4963</v>
      </c>
      <c r="D85" s="89">
        <v>230</v>
      </c>
      <c r="E85" s="89">
        <v>4848374</v>
      </c>
      <c r="F85" s="89">
        <v>157210</v>
      </c>
      <c r="G85" s="89">
        <v>3547948</v>
      </c>
      <c r="H85" s="89">
        <v>179210</v>
      </c>
      <c r="I85" s="89">
        <v>18</v>
      </c>
      <c r="J85" s="89">
        <v>0</v>
      </c>
      <c r="K85" s="89">
        <v>300384619</v>
      </c>
      <c r="L85" s="89">
        <v>884953</v>
      </c>
      <c r="M85" s="89">
        <v>257</v>
      </c>
      <c r="N85" s="89">
        <v>0</v>
      </c>
      <c r="O85" s="89">
        <v>6525</v>
      </c>
      <c r="P85" s="89">
        <v>7</v>
      </c>
      <c r="Q85" s="89">
        <v>9911</v>
      </c>
      <c r="R85" s="89">
        <v>396</v>
      </c>
      <c r="S85" s="113">
        <v>200</v>
      </c>
      <c r="T85" s="88">
        <v>0</v>
      </c>
      <c r="U85" s="89">
        <v>7127</v>
      </c>
      <c r="V85" s="89">
        <v>7</v>
      </c>
      <c r="W85" s="92"/>
      <c r="X85" s="114">
        <f t="shared" si="8"/>
        <v>310031955</v>
      </c>
      <c r="Y85" s="78">
        <v>303608132</v>
      </c>
      <c r="Z85" s="78">
        <v>914529</v>
      </c>
      <c r="AA85" s="78">
        <v>2380239</v>
      </c>
      <c r="AB85" s="78">
        <v>103300</v>
      </c>
      <c r="AC85" s="78">
        <v>1648653</v>
      </c>
      <c r="AD85" s="78">
        <v>99600</v>
      </c>
      <c r="AE85" s="78">
        <v>630817</v>
      </c>
      <c r="AF85" s="78">
        <v>44994</v>
      </c>
      <c r="AG85" s="78">
        <v>271331</v>
      </c>
      <c r="AH85" s="78">
        <v>26166</v>
      </c>
      <c r="AI85" s="78">
        <v>161451</v>
      </c>
      <c r="AJ85" s="78">
        <v>16500</v>
      </c>
      <c r="AK85" s="78">
        <v>85299</v>
      </c>
      <c r="AL85" s="78">
        <v>16514</v>
      </c>
      <c r="AM85" s="78">
        <v>10205</v>
      </c>
      <c r="AN85" s="78">
        <v>92</v>
      </c>
      <c r="AO85" s="78">
        <v>2071</v>
      </c>
      <c r="AP85" s="78">
        <v>31</v>
      </c>
      <c r="AQ85" s="78">
        <v>3803</v>
      </c>
      <c r="AR85" s="78">
        <v>32</v>
      </c>
      <c r="AS85" s="78">
        <v>3019</v>
      </c>
      <c r="AT85" s="78">
        <v>34</v>
      </c>
      <c r="AU85" s="78">
        <v>2206</v>
      </c>
      <c r="AV85" s="78">
        <v>37</v>
      </c>
      <c r="AW85" s="78">
        <v>1440</v>
      </c>
      <c r="AX85" s="78">
        <v>46</v>
      </c>
      <c r="AY85" s="78">
        <v>1276</v>
      </c>
      <c r="AZ85" s="78">
        <v>138</v>
      </c>
      <c r="BA85" s="81"/>
      <c r="BB85" s="114">
        <f t="shared" si="9"/>
        <v>310031955</v>
      </c>
      <c r="BC85" s="78">
        <v>308539172</v>
      </c>
      <c r="BD85" s="78">
        <v>1188589</v>
      </c>
      <c r="BE85" s="78">
        <v>246750</v>
      </c>
      <c r="BF85" s="78">
        <v>33014</v>
      </c>
      <c r="BG85" s="78">
        <v>21304</v>
      </c>
      <c r="BH85" s="78">
        <v>226</v>
      </c>
      <c r="BI85" s="78">
        <v>2716</v>
      </c>
      <c r="BJ85" s="78">
        <v>184</v>
      </c>
      <c r="BK85" s="81"/>
      <c r="BL85" s="114">
        <f t="shared" si="10"/>
        <v>310031955</v>
      </c>
      <c r="BM85" s="77">
        <f t="shared" si="13"/>
        <v>308539172</v>
      </c>
      <c r="BN85" s="77">
        <f t="shared" si="13"/>
        <v>1188589</v>
      </c>
      <c r="BO85" s="77">
        <f t="shared" si="13"/>
        <v>246750</v>
      </c>
      <c r="BP85" s="77">
        <f t="shared" si="13"/>
        <v>33014</v>
      </c>
      <c r="BQ85" s="77">
        <f t="shared" si="13"/>
        <v>21304</v>
      </c>
      <c r="BR85" s="77">
        <f t="shared" si="13"/>
        <v>226</v>
      </c>
      <c r="BS85" s="77">
        <f t="shared" si="13"/>
        <v>2716</v>
      </c>
      <c r="BT85" s="77">
        <f t="shared" si="12"/>
        <v>184</v>
      </c>
    </row>
    <row r="86" spans="1:72" ht="15">
      <c r="A86" s="104">
        <f t="shared" si="11"/>
        <v>43982</v>
      </c>
      <c r="B86" s="105">
        <f t="shared" si="7"/>
        <v>313131511</v>
      </c>
      <c r="C86" s="99">
        <v>4700</v>
      </c>
      <c r="D86" s="99">
        <v>224</v>
      </c>
      <c r="E86" s="99">
        <v>4911940</v>
      </c>
      <c r="F86" s="99">
        <v>156723</v>
      </c>
      <c r="G86" s="99">
        <v>3542097</v>
      </c>
      <c r="H86" s="99">
        <v>179381</v>
      </c>
      <c r="I86" s="99">
        <v>19</v>
      </c>
      <c r="J86" s="89">
        <v>0</v>
      </c>
      <c r="K86" s="99">
        <v>303421787</v>
      </c>
      <c r="L86" s="99">
        <v>890636</v>
      </c>
      <c r="M86" s="99">
        <v>227</v>
      </c>
      <c r="N86" s="89">
        <v>0</v>
      </c>
      <c r="O86" s="99">
        <v>6075</v>
      </c>
      <c r="P86" s="99">
        <v>7</v>
      </c>
      <c r="Q86" s="99">
        <v>9919</v>
      </c>
      <c r="R86" s="99">
        <v>400</v>
      </c>
      <c r="S86" s="101">
        <v>198</v>
      </c>
      <c r="T86" s="88">
        <v>0</v>
      </c>
      <c r="U86" s="99">
        <v>7171</v>
      </c>
      <c r="V86" s="89">
        <v>7</v>
      </c>
      <c r="W86" s="100"/>
      <c r="X86" s="105">
        <f t="shared" si="8"/>
        <v>313131511</v>
      </c>
      <c r="Y86" s="115">
        <v>306588702</v>
      </c>
      <c r="Z86" s="115">
        <v>917822</v>
      </c>
      <c r="AA86" s="115">
        <v>2454138</v>
      </c>
      <c r="AB86" s="115">
        <v>103938</v>
      </c>
      <c r="AC86" s="115">
        <v>1680009</v>
      </c>
      <c r="AD86" s="115">
        <v>99808</v>
      </c>
      <c r="AE86" s="115">
        <v>637299</v>
      </c>
      <c r="AF86" s="115">
        <v>45566</v>
      </c>
      <c r="AG86" s="115">
        <v>274200</v>
      </c>
      <c r="AH86" s="115">
        <v>26461</v>
      </c>
      <c r="AI86" s="115">
        <v>160891</v>
      </c>
      <c r="AJ86" s="115">
        <v>16770</v>
      </c>
      <c r="AK86" s="115">
        <v>85304</v>
      </c>
      <c r="AL86" s="115">
        <v>16599</v>
      </c>
      <c r="AM86" s="115">
        <v>10121</v>
      </c>
      <c r="AN86" s="115">
        <v>97</v>
      </c>
      <c r="AO86" s="115">
        <v>1980</v>
      </c>
      <c r="AP86" s="115">
        <v>26</v>
      </c>
      <c r="AQ86" s="115">
        <v>3754</v>
      </c>
      <c r="AR86" s="115">
        <v>36</v>
      </c>
      <c r="AS86" s="115">
        <v>2869</v>
      </c>
      <c r="AT86" s="115">
        <v>30</v>
      </c>
      <c r="AU86" s="115">
        <v>2156</v>
      </c>
      <c r="AV86" s="115">
        <v>32</v>
      </c>
      <c r="AW86" s="115">
        <v>1458</v>
      </c>
      <c r="AX86" s="115">
        <v>47</v>
      </c>
      <c r="AY86" s="115">
        <v>1252</v>
      </c>
      <c r="AZ86" s="115">
        <v>146</v>
      </c>
      <c r="BA86" s="95"/>
      <c r="BB86" s="105">
        <f t="shared" si="9"/>
        <v>313131511</v>
      </c>
      <c r="BC86" s="115">
        <v>311634348</v>
      </c>
      <c r="BD86" s="115">
        <v>1193595</v>
      </c>
      <c r="BE86" s="115">
        <v>246195</v>
      </c>
      <c r="BF86" s="115">
        <v>33369</v>
      </c>
      <c r="BG86" s="115">
        <v>20880</v>
      </c>
      <c r="BH86" s="115">
        <v>221</v>
      </c>
      <c r="BI86" s="115">
        <v>2710</v>
      </c>
      <c r="BJ86" s="115">
        <v>193</v>
      </c>
      <c r="BK86" s="115"/>
      <c r="BL86" s="105">
        <f t="shared" si="10"/>
        <v>313131511</v>
      </c>
      <c r="BM86" s="77">
        <f t="shared" si="13"/>
        <v>311634348</v>
      </c>
      <c r="BN86" s="77">
        <f t="shared" si="13"/>
        <v>1193595</v>
      </c>
      <c r="BO86" s="77">
        <f t="shared" si="13"/>
        <v>246195</v>
      </c>
      <c r="BP86" s="77">
        <f t="shared" si="13"/>
        <v>33369</v>
      </c>
      <c r="BQ86" s="77">
        <f t="shared" si="13"/>
        <v>20880</v>
      </c>
      <c r="BR86" s="77">
        <f t="shared" si="13"/>
        <v>221</v>
      </c>
      <c r="BS86" s="77">
        <f t="shared" si="13"/>
        <v>2710</v>
      </c>
      <c r="BT86" s="77">
        <f t="shared" si="12"/>
        <v>193</v>
      </c>
    </row>
    <row r="87" spans="1:72" ht="15">
      <c r="A87" s="104">
        <f t="shared" si="11"/>
        <v>44012</v>
      </c>
      <c r="B87" s="105">
        <f t="shared" si="7"/>
        <v>318012669</v>
      </c>
      <c r="C87" s="78">
        <v>4566</v>
      </c>
      <c r="D87" s="78">
        <v>218</v>
      </c>
      <c r="E87" s="78">
        <v>4951542</v>
      </c>
      <c r="F87" s="78">
        <v>157341</v>
      </c>
      <c r="G87" s="78">
        <v>3597554</v>
      </c>
      <c r="H87" s="78">
        <v>180069</v>
      </c>
      <c r="I87" s="78">
        <v>18</v>
      </c>
      <c r="J87" s="78">
        <v>0</v>
      </c>
      <c r="K87" s="78">
        <v>308190430</v>
      </c>
      <c r="L87" s="78">
        <v>906656</v>
      </c>
      <c r="M87" s="78">
        <v>286</v>
      </c>
      <c r="N87" s="78">
        <v>0</v>
      </c>
      <c r="O87" s="78">
        <v>6281</v>
      </c>
      <c r="P87" s="78">
        <v>8</v>
      </c>
      <c r="Q87" s="78">
        <v>9934</v>
      </c>
      <c r="R87" s="78">
        <v>400</v>
      </c>
      <c r="S87" s="116">
        <v>197</v>
      </c>
      <c r="T87" s="77">
        <v>0</v>
      </c>
      <c r="U87" s="78">
        <v>7163</v>
      </c>
      <c r="V87" s="78">
        <v>6</v>
      </c>
      <c r="W87" s="78"/>
      <c r="X87" s="105">
        <f t="shared" si="8"/>
        <v>318012669</v>
      </c>
      <c r="Y87" s="78">
        <v>311411389</v>
      </c>
      <c r="Z87" s="78">
        <v>933445</v>
      </c>
      <c r="AA87" s="78">
        <v>2458768</v>
      </c>
      <c r="AB87" s="78">
        <v>104755</v>
      </c>
      <c r="AC87" s="78">
        <v>1699737</v>
      </c>
      <c r="AD87" s="78">
        <v>101520</v>
      </c>
      <c r="AE87" s="78">
        <v>644258</v>
      </c>
      <c r="AF87" s="78">
        <v>45494</v>
      </c>
      <c r="AG87" s="78">
        <v>280611</v>
      </c>
      <c r="AH87" s="78">
        <v>26245</v>
      </c>
      <c r="AI87" s="78">
        <v>163480</v>
      </c>
      <c r="AJ87" s="78">
        <v>16625</v>
      </c>
      <c r="AK87" s="78">
        <v>85867</v>
      </c>
      <c r="AL87" s="78">
        <v>16200</v>
      </c>
      <c r="AM87" s="78">
        <v>9993</v>
      </c>
      <c r="AN87" s="78">
        <v>94</v>
      </c>
      <c r="AO87" s="78">
        <v>1989</v>
      </c>
      <c r="AP87" s="78">
        <v>25</v>
      </c>
      <c r="AQ87" s="78">
        <v>3768</v>
      </c>
      <c r="AR87" s="78">
        <v>40</v>
      </c>
      <c r="AS87" s="78">
        <v>3012</v>
      </c>
      <c r="AT87" s="78">
        <v>28</v>
      </c>
      <c r="AU87" s="78">
        <v>2226</v>
      </c>
      <c r="AV87" s="78">
        <v>31</v>
      </c>
      <c r="AW87" s="78">
        <v>1518</v>
      </c>
      <c r="AX87" s="78">
        <v>53</v>
      </c>
      <c r="AY87" s="78">
        <v>1355</v>
      </c>
      <c r="AZ87" s="78">
        <v>143</v>
      </c>
      <c r="BA87" s="78"/>
      <c r="BB87" s="105">
        <f t="shared" si="9"/>
        <v>318012669</v>
      </c>
      <c r="BC87" s="78">
        <v>316494763</v>
      </c>
      <c r="BD87" s="78">
        <v>1211459</v>
      </c>
      <c r="BE87" s="78">
        <v>249347</v>
      </c>
      <c r="BF87" s="78">
        <v>32825</v>
      </c>
      <c r="BG87" s="78">
        <v>20988</v>
      </c>
      <c r="BH87" s="78">
        <v>218</v>
      </c>
      <c r="BI87" s="78">
        <v>2873</v>
      </c>
      <c r="BJ87" s="78">
        <v>196</v>
      </c>
      <c r="BK87" s="78"/>
      <c r="BL87" s="105">
        <f t="shared" si="10"/>
        <v>318012669</v>
      </c>
      <c r="BM87" s="77">
        <f t="shared" si="13"/>
        <v>316494763</v>
      </c>
      <c r="BN87" s="77">
        <f t="shared" si="13"/>
        <v>1211459</v>
      </c>
      <c r="BO87" s="77">
        <f t="shared" si="13"/>
        <v>249347</v>
      </c>
      <c r="BP87" s="77">
        <f t="shared" si="13"/>
        <v>32825</v>
      </c>
      <c r="BQ87" s="77">
        <f t="shared" si="13"/>
        <v>20988</v>
      </c>
      <c r="BR87" s="77">
        <f t="shared" si="13"/>
        <v>218</v>
      </c>
      <c r="BS87" s="77">
        <f t="shared" si="13"/>
        <v>2873</v>
      </c>
      <c r="BT87" s="77">
        <f t="shared" si="12"/>
        <v>196</v>
      </c>
    </row>
    <row r="88" spans="1:72" s="81" customFormat="1" ht="15">
      <c r="A88" s="104">
        <f t="shared" si="11"/>
        <v>44043</v>
      </c>
      <c r="B88" s="114">
        <f t="shared" si="7"/>
        <v>319698683</v>
      </c>
      <c r="C88" s="78">
        <v>4267</v>
      </c>
      <c r="D88" s="78">
        <v>237</v>
      </c>
      <c r="E88" s="78">
        <v>4978312</v>
      </c>
      <c r="F88" s="78">
        <v>156487</v>
      </c>
      <c r="G88" s="78">
        <v>3564127</v>
      </c>
      <c r="H88" s="78">
        <v>180080</v>
      </c>
      <c r="I88" s="78">
        <v>19</v>
      </c>
      <c r="J88" s="78">
        <v>0</v>
      </c>
      <c r="K88" s="78">
        <v>309879883</v>
      </c>
      <c r="L88" s="78">
        <v>910928</v>
      </c>
      <c r="M88" s="78">
        <v>218</v>
      </c>
      <c r="N88" s="78">
        <v>0</v>
      </c>
      <c r="O88" s="78">
        <v>6569</v>
      </c>
      <c r="P88" s="78">
        <v>13</v>
      </c>
      <c r="Q88" s="78">
        <v>9931</v>
      </c>
      <c r="R88" s="78">
        <v>390</v>
      </c>
      <c r="S88" s="116">
        <v>184</v>
      </c>
      <c r="T88" s="77">
        <v>0</v>
      </c>
      <c r="U88" s="78">
        <v>7032</v>
      </c>
      <c r="V88" s="78">
        <v>6</v>
      </c>
      <c r="X88" s="114">
        <f t="shared" si="8"/>
        <v>319698683</v>
      </c>
      <c r="Y88" s="78">
        <v>313080398</v>
      </c>
      <c r="Z88" s="78">
        <v>934572</v>
      </c>
      <c r="AA88" s="78">
        <v>2460875</v>
      </c>
      <c r="AB88" s="78">
        <v>104704</v>
      </c>
      <c r="AC88" s="78">
        <v>1705994</v>
      </c>
      <c r="AD88" s="78">
        <v>100842</v>
      </c>
      <c r="AE88" s="78">
        <v>646687</v>
      </c>
      <c r="AF88" s="78">
        <v>46744</v>
      </c>
      <c r="AG88" s="78">
        <v>282024</v>
      </c>
      <c r="AH88" s="78">
        <v>27124</v>
      </c>
      <c r="AI88" s="78">
        <v>163537</v>
      </c>
      <c r="AJ88" s="78">
        <v>17137</v>
      </c>
      <c r="AK88" s="78">
        <v>87093</v>
      </c>
      <c r="AL88" s="78">
        <v>16609</v>
      </c>
      <c r="AM88" s="78">
        <v>9757</v>
      </c>
      <c r="AN88" s="78">
        <v>86</v>
      </c>
      <c r="AO88" s="78">
        <v>2054</v>
      </c>
      <c r="AP88" s="78">
        <v>31</v>
      </c>
      <c r="AQ88" s="78">
        <v>3929</v>
      </c>
      <c r="AR88" s="78">
        <v>37</v>
      </c>
      <c r="AS88" s="78">
        <v>3047</v>
      </c>
      <c r="AT88" s="78">
        <v>29</v>
      </c>
      <c r="AU88" s="78">
        <v>2291</v>
      </c>
      <c r="AV88" s="78">
        <v>30</v>
      </c>
      <c r="AW88" s="78">
        <v>1532</v>
      </c>
      <c r="AX88" s="78">
        <v>48</v>
      </c>
      <c r="AY88" s="78">
        <v>1324</v>
      </c>
      <c r="AZ88" s="78">
        <v>148</v>
      </c>
      <c r="BB88" s="114">
        <f t="shared" si="9"/>
        <v>319698683</v>
      </c>
      <c r="BC88" s="78">
        <v>318175978</v>
      </c>
      <c r="BD88" s="78">
        <v>1213986</v>
      </c>
      <c r="BE88" s="78">
        <v>250630</v>
      </c>
      <c r="BF88" s="78">
        <v>33746</v>
      </c>
      <c r="BG88" s="77">
        <v>21078</v>
      </c>
      <c r="BH88" s="77">
        <v>213</v>
      </c>
      <c r="BI88" s="77">
        <v>2856</v>
      </c>
      <c r="BJ88" s="78">
        <v>196</v>
      </c>
      <c r="BL88" s="114">
        <f t="shared" si="10"/>
        <v>319698683</v>
      </c>
      <c r="BM88" s="77">
        <f t="shared" si="13"/>
        <v>318175978</v>
      </c>
      <c r="BN88" s="77">
        <f t="shared" si="13"/>
        <v>1213986</v>
      </c>
      <c r="BO88" s="77">
        <f t="shared" si="13"/>
        <v>250630</v>
      </c>
      <c r="BP88" s="77">
        <f t="shared" si="13"/>
        <v>33746</v>
      </c>
      <c r="BQ88" s="77">
        <f t="shared" si="13"/>
        <v>21078</v>
      </c>
      <c r="BR88" s="77">
        <f t="shared" si="13"/>
        <v>213</v>
      </c>
      <c r="BS88" s="77">
        <f t="shared" si="13"/>
        <v>2856</v>
      </c>
      <c r="BT88" s="77">
        <f t="shared" si="12"/>
        <v>196</v>
      </c>
    </row>
    <row r="89" spans="1:72" ht="15">
      <c r="A89" s="104">
        <f t="shared" si="11"/>
        <v>44074</v>
      </c>
      <c r="B89" s="114">
        <f t="shared" si="7"/>
        <v>330811499</v>
      </c>
      <c r="C89" s="78">
        <v>3853</v>
      </c>
      <c r="D89" s="78">
        <v>218</v>
      </c>
      <c r="E89" s="78">
        <v>4987054</v>
      </c>
      <c r="F89" s="78">
        <v>155134</v>
      </c>
      <c r="G89" s="78">
        <v>3656888</v>
      </c>
      <c r="H89" s="78">
        <v>180152</v>
      </c>
      <c r="I89" s="78">
        <v>16</v>
      </c>
      <c r="J89" s="78">
        <v>0</v>
      </c>
      <c r="K89" s="78">
        <v>320887475</v>
      </c>
      <c r="L89" s="78">
        <v>916063</v>
      </c>
      <c r="M89" s="78">
        <v>190</v>
      </c>
      <c r="N89" s="78">
        <v>0</v>
      </c>
      <c r="O89" s="78">
        <v>6903</v>
      </c>
      <c r="P89" s="78">
        <v>12</v>
      </c>
      <c r="Q89" s="78">
        <v>9958</v>
      </c>
      <c r="R89" s="78">
        <v>394</v>
      </c>
      <c r="S89" s="116">
        <v>169</v>
      </c>
      <c r="T89" s="77">
        <v>0</v>
      </c>
      <c r="U89" s="78">
        <v>7014</v>
      </c>
      <c r="V89" s="78">
        <v>6</v>
      </c>
      <c r="X89" s="114">
        <f t="shared" si="8"/>
        <v>330811499</v>
      </c>
      <c r="Y89" s="78">
        <v>324153542</v>
      </c>
      <c r="Z89" s="78">
        <v>937246</v>
      </c>
      <c r="AA89" s="78">
        <v>2472825</v>
      </c>
      <c r="AB89" s="78">
        <v>104390</v>
      </c>
      <c r="AC89" s="78">
        <v>1715562</v>
      </c>
      <c r="AD89" s="78">
        <v>100536</v>
      </c>
      <c r="AE89" s="78">
        <v>653889</v>
      </c>
      <c r="AF89" s="78">
        <v>47296</v>
      </c>
      <c r="AG89" s="78">
        <v>284977</v>
      </c>
      <c r="AH89" s="78">
        <v>27556</v>
      </c>
      <c r="AI89" s="78">
        <v>165831</v>
      </c>
      <c r="AJ89" s="78">
        <v>17608</v>
      </c>
      <c r="AK89" s="78">
        <v>88660</v>
      </c>
      <c r="AL89" s="78">
        <v>16935</v>
      </c>
      <c r="AM89" s="78">
        <v>9709</v>
      </c>
      <c r="AN89" s="78">
        <v>92</v>
      </c>
      <c r="AO89" s="78">
        <v>1996</v>
      </c>
      <c r="AP89" s="78">
        <v>31</v>
      </c>
      <c r="AQ89" s="78">
        <v>4064</v>
      </c>
      <c r="AR89" s="78">
        <v>28</v>
      </c>
      <c r="AS89" s="78">
        <v>3171</v>
      </c>
      <c r="AT89" s="78">
        <v>35</v>
      </c>
      <c r="AU89" s="78">
        <v>2394</v>
      </c>
      <c r="AV89" s="78">
        <v>32</v>
      </c>
      <c r="AW89" s="78">
        <v>1626</v>
      </c>
      <c r="AX89" s="78">
        <v>46</v>
      </c>
      <c r="AY89" s="78">
        <v>1274</v>
      </c>
      <c r="AZ89" s="78">
        <v>148</v>
      </c>
      <c r="BB89" s="114">
        <f t="shared" si="9"/>
        <v>330811499</v>
      </c>
      <c r="BC89" s="78">
        <v>329280795</v>
      </c>
      <c r="BD89" s="78">
        <v>1217024</v>
      </c>
      <c r="BE89" s="78">
        <v>254491</v>
      </c>
      <c r="BF89" s="78">
        <v>34543</v>
      </c>
      <c r="BG89" s="78">
        <v>21334</v>
      </c>
      <c r="BH89" s="78">
        <v>218</v>
      </c>
      <c r="BI89" s="78">
        <v>2900</v>
      </c>
      <c r="BJ89" s="78">
        <v>194</v>
      </c>
      <c r="BL89" s="114">
        <f t="shared" si="10"/>
        <v>330811499</v>
      </c>
      <c r="BM89" s="77">
        <f t="shared" si="13"/>
        <v>329280795</v>
      </c>
      <c r="BN89" s="77">
        <f t="shared" si="13"/>
        <v>1217024</v>
      </c>
      <c r="BO89" s="77">
        <f t="shared" si="13"/>
        <v>254491</v>
      </c>
      <c r="BP89" s="77">
        <f t="shared" si="13"/>
        <v>34543</v>
      </c>
      <c r="BQ89" s="77">
        <f t="shared" si="13"/>
        <v>21334</v>
      </c>
      <c r="BR89" s="77">
        <f t="shared" si="13"/>
        <v>218</v>
      </c>
      <c r="BS89" s="77">
        <f t="shared" si="13"/>
        <v>2900</v>
      </c>
      <c r="BT89" s="77">
        <f t="shared" si="12"/>
        <v>194</v>
      </c>
    </row>
    <row r="90" spans="1:72" ht="15">
      <c r="A90" s="104">
        <f t="shared" si="11"/>
        <v>44104</v>
      </c>
      <c r="B90" s="114">
        <f t="shared" si="7"/>
        <v>335605299</v>
      </c>
      <c r="C90" s="115">
        <v>3625</v>
      </c>
      <c r="D90" s="115">
        <v>216</v>
      </c>
      <c r="E90" s="115">
        <v>4996182</v>
      </c>
      <c r="F90" s="115">
        <v>153450</v>
      </c>
      <c r="G90" s="115">
        <v>3707672</v>
      </c>
      <c r="H90" s="115">
        <v>180209</v>
      </c>
      <c r="I90" s="115">
        <v>14</v>
      </c>
      <c r="J90" s="78">
        <v>0</v>
      </c>
      <c r="K90" s="115">
        <v>325615849</v>
      </c>
      <c r="L90" s="115">
        <v>922948</v>
      </c>
      <c r="M90" s="115">
        <v>179</v>
      </c>
      <c r="N90" s="78">
        <v>0</v>
      </c>
      <c r="O90" s="115">
        <v>7230</v>
      </c>
      <c r="P90" s="115">
        <v>13</v>
      </c>
      <c r="Q90" s="115">
        <v>10090</v>
      </c>
      <c r="R90" s="115">
        <v>396</v>
      </c>
      <c r="S90" s="117">
        <v>140</v>
      </c>
      <c r="T90" s="77">
        <v>0</v>
      </c>
      <c r="U90" s="115">
        <v>7080</v>
      </c>
      <c r="V90" s="115">
        <v>6</v>
      </c>
      <c r="X90" s="114">
        <f t="shared" si="8"/>
        <v>335605299</v>
      </c>
      <c r="Y90" s="115">
        <v>328886645</v>
      </c>
      <c r="Z90" s="115">
        <v>944400</v>
      </c>
      <c r="AA90" s="115">
        <v>2505944</v>
      </c>
      <c r="AB90" s="115">
        <v>104756</v>
      </c>
      <c r="AC90" s="115">
        <v>1728762</v>
      </c>
      <c r="AD90" s="115">
        <v>99627</v>
      </c>
      <c r="AE90" s="115">
        <v>658567</v>
      </c>
      <c r="AF90" s="115">
        <v>46776</v>
      </c>
      <c r="AG90" s="115">
        <v>287096</v>
      </c>
      <c r="AH90" s="115">
        <v>27321</v>
      </c>
      <c r="AI90" s="115">
        <v>166493</v>
      </c>
      <c r="AJ90" s="115">
        <v>17219</v>
      </c>
      <c r="AK90" s="115">
        <v>89835</v>
      </c>
      <c r="AL90" s="115">
        <v>16724</v>
      </c>
      <c r="AM90" s="115">
        <v>9707</v>
      </c>
      <c r="AN90" s="115">
        <v>94</v>
      </c>
      <c r="AO90" s="115">
        <v>2029</v>
      </c>
      <c r="AP90" s="115">
        <v>28</v>
      </c>
      <c r="AQ90" s="115">
        <v>4165</v>
      </c>
      <c r="AR90" s="115">
        <v>36</v>
      </c>
      <c r="AS90" s="115">
        <v>3273</v>
      </c>
      <c r="AT90" s="115">
        <v>32</v>
      </c>
      <c r="AU90" s="115">
        <v>2565</v>
      </c>
      <c r="AV90" s="115">
        <v>24</v>
      </c>
      <c r="AW90" s="115">
        <v>1715</v>
      </c>
      <c r="AX90" s="115">
        <v>48</v>
      </c>
      <c r="AY90" s="115">
        <v>1265</v>
      </c>
      <c r="AZ90" s="115">
        <v>153</v>
      </c>
      <c r="BB90" s="114">
        <f t="shared" si="9"/>
        <v>335605299</v>
      </c>
      <c r="BC90" s="115">
        <v>334067014</v>
      </c>
      <c r="BD90" s="115">
        <v>1222880</v>
      </c>
      <c r="BE90" s="115">
        <v>256328</v>
      </c>
      <c r="BF90" s="115">
        <v>33943</v>
      </c>
      <c r="BG90" s="115">
        <v>21739</v>
      </c>
      <c r="BH90" s="115">
        <v>214</v>
      </c>
      <c r="BI90" s="115">
        <v>2980</v>
      </c>
      <c r="BJ90" s="115">
        <v>201</v>
      </c>
      <c r="BL90" s="114">
        <f t="shared" si="10"/>
        <v>335605299</v>
      </c>
      <c r="BM90" s="77">
        <f t="shared" si="13"/>
        <v>334067014</v>
      </c>
      <c r="BN90" s="77">
        <f t="shared" si="13"/>
        <v>1222880</v>
      </c>
      <c r="BO90" s="77">
        <f t="shared" si="13"/>
        <v>256328</v>
      </c>
      <c r="BP90" s="77">
        <f t="shared" si="13"/>
        <v>33943</v>
      </c>
      <c r="BQ90" s="77">
        <f t="shared" si="13"/>
        <v>21739</v>
      </c>
      <c r="BR90" s="77">
        <f t="shared" si="13"/>
        <v>214</v>
      </c>
      <c r="BS90" s="77">
        <f t="shared" si="13"/>
        <v>2980</v>
      </c>
      <c r="BT90" s="77">
        <f t="shared" si="12"/>
        <v>201</v>
      </c>
    </row>
    <row r="91" spans="1:72" ht="15">
      <c r="A91" s="104">
        <f t="shared" si="11"/>
        <v>44135</v>
      </c>
      <c r="B91" s="114">
        <f t="shared" si="7"/>
        <v>340206951</v>
      </c>
      <c r="C91" s="115">
        <v>3480</v>
      </c>
      <c r="D91" s="115">
        <v>170</v>
      </c>
      <c r="E91" s="115">
        <v>5005566</v>
      </c>
      <c r="F91" s="115">
        <v>152710</v>
      </c>
      <c r="G91" s="115">
        <v>3790561</v>
      </c>
      <c r="H91" s="115">
        <v>180097</v>
      </c>
      <c r="I91" s="115">
        <v>9</v>
      </c>
      <c r="J91" s="78">
        <v>0</v>
      </c>
      <c r="K91" s="115">
        <v>330119306</v>
      </c>
      <c r="L91" s="115">
        <v>929637</v>
      </c>
      <c r="M91" s="115">
        <v>135</v>
      </c>
      <c r="N91" s="78">
        <v>0</v>
      </c>
      <c r="O91" s="115">
        <v>7562</v>
      </c>
      <c r="P91" s="115">
        <v>13</v>
      </c>
      <c r="Q91" s="115">
        <v>10041</v>
      </c>
      <c r="R91" s="115">
        <v>401</v>
      </c>
      <c r="S91" s="117">
        <v>135</v>
      </c>
      <c r="T91" s="77">
        <v>0</v>
      </c>
      <c r="U91" s="115">
        <v>7122</v>
      </c>
      <c r="V91" s="115">
        <v>6</v>
      </c>
      <c r="X91" s="114">
        <f t="shared" si="8"/>
        <v>340206951</v>
      </c>
      <c r="Y91" s="115">
        <v>333462643</v>
      </c>
      <c r="Z91" s="115">
        <v>950060</v>
      </c>
      <c r="AA91" s="115">
        <v>2516775</v>
      </c>
      <c r="AB91" s="115">
        <v>104724</v>
      </c>
      <c r="AC91" s="115">
        <v>1735900</v>
      </c>
      <c r="AD91" s="115">
        <v>99974</v>
      </c>
      <c r="AE91" s="115">
        <v>659176</v>
      </c>
      <c r="AF91" s="115">
        <v>46559</v>
      </c>
      <c r="AG91" s="115">
        <v>287602</v>
      </c>
      <c r="AH91" s="115">
        <v>27559</v>
      </c>
      <c r="AI91" s="115">
        <v>166422</v>
      </c>
      <c r="AJ91" s="115">
        <v>17077</v>
      </c>
      <c r="AK91" s="115">
        <v>90404</v>
      </c>
      <c r="AL91" s="115">
        <v>16661</v>
      </c>
      <c r="AM91" s="115">
        <v>9685</v>
      </c>
      <c r="AN91" s="115">
        <v>96</v>
      </c>
      <c r="AO91" s="115">
        <v>2044</v>
      </c>
      <c r="AP91" s="115">
        <v>25</v>
      </c>
      <c r="AQ91" s="115">
        <v>4179</v>
      </c>
      <c r="AR91" s="115">
        <v>32</v>
      </c>
      <c r="AS91" s="115">
        <v>3479</v>
      </c>
      <c r="AT91" s="115">
        <v>36</v>
      </c>
      <c r="AU91" s="115">
        <v>2580</v>
      </c>
      <c r="AV91" s="115">
        <v>31</v>
      </c>
      <c r="AW91" s="115">
        <v>1728</v>
      </c>
      <c r="AX91" s="115">
        <v>45</v>
      </c>
      <c r="AY91" s="115">
        <v>1300</v>
      </c>
      <c r="AZ91" s="115">
        <v>155</v>
      </c>
      <c r="BB91" s="114">
        <f t="shared" si="9"/>
        <v>340206951</v>
      </c>
      <c r="BC91" s="115">
        <v>338662096</v>
      </c>
      <c r="BD91" s="115">
        <v>1228876</v>
      </c>
      <c r="BE91" s="115">
        <v>256826</v>
      </c>
      <c r="BF91" s="115">
        <v>33738</v>
      </c>
      <c r="BG91" s="115">
        <v>21967</v>
      </c>
      <c r="BH91" s="115">
        <v>220</v>
      </c>
      <c r="BI91" s="115">
        <v>3028</v>
      </c>
      <c r="BJ91" s="115">
        <v>200</v>
      </c>
      <c r="BL91" s="114">
        <f t="shared" si="10"/>
        <v>340206951</v>
      </c>
      <c r="BM91" s="77">
        <f t="shared" si="13"/>
        <v>338662096</v>
      </c>
      <c r="BN91" s="77">
        <f t="shared" si="13"/>
        <v>1228876</v>
      </c>
      <c r="BO91" s="77">
        <f t="shared" si="13"/>
        <v>256826</v>
      </c>
      <c r="BP91" s="77">
        <f t="shared" si="13"/>
        <v>33738</v>
      </c>
      <c r="BQ91" s="77">
        <f t="shared" si="13"/>
        <v>21967</v>
      </c>
      <c r="BR91" s="77">
        <f t="shared" si="13"/>
        <v>220</v>
      </c>
      <c r="BS91" s="77">
        <f t="shared" si="13"/>
        <v>3028</v>
      </c>
      <c r="BT91" s="77">
        <f t="shared" si="12"/>
        <v>200</v>
      </c>
    </row>
    <row r="92" spans="1:72" ht="15">
      <c r="A92" s="104">
        <f t="shared" si="11"/>
        <v>44165</v>
      </c>
      <c r="B92" s="114">
        <f t="shared" si="7"/>
        <v>344544394</v>
      </c>
      <c r="C92" s="115">
        <v>3358</v>
      </c>
      <c r="D92" s="115">
        <v>188</v>
      </c>
      <c r="E92" s="115">
        <v>4974442</v>
      </c>
      <c r="F92" s="115">
        <v>153583</v>
      </c>
      <c r="G92" s="115">
        <v>3887093</v>
      </c>
      <c r="H92" s="115">
        <v>180496</v>
      </c>
      <c r="I92" s="115">
        <v>13</v>
      </c>
      <c r="J92" s="78">
        <v>0</v>
      </c>
      <c r="K92" s="115">
        <v>334374892</v>
      </c>
      <c r="L92" s="115">
        <v>944573</v>
      </c>
      <c r="M92" s="115">
        <v>91</v>
      </c>
      <c r="N92" s="78">
        <v>0</v>
      </c>
      <c r="O92" s="115">
        <v>7975</v>
      </c>
      <c r="P92" s="115">
        <v>11</v>
      </c>
      <c r="Q92" s="115">
        <v>10039</v>
      </c>
      <c r="R92" s="115">
        <v>401</v>
      </c>
      <c r="S92" s="117">
        <v>96</v>
      </c>
      <c r="T92" s="77">
        <v>0</v>
      </c>
      <c r="U92" s="115">
        <v>7137</v>
      </c>
      <c r="V92" s="115">
        <v>6</v>
      </c>
      <c r="X92" s="114">
        <f t="shared" si="8"/>
        <v>344544394</v>
      </c>
      <c r="Y92" s="115">
        <v>337737796</v>
      </c>
      <c r="Z92" s="115">
        <v>961579</v>
      </c>
      <c r="AA92" s="115">
        <v>2537466</v>
      </c>
      <c r="AB92" s="115">
        <v>105800</v>
      </c>
      <c r="AC92" s="115">
        <v>1749603</v>
      </c>
      <c r="AD92" s="115">
        <v>103334</v>
      </c>
      <c r="AE92" s="115">
        <v>664941</v>
      </c>
      <c r="AF92" s="115">
        <v>46751</v>
      </c>
      <c r="AG92" s="115">
        <v>289843</v>
      </c>
      <c r="AH92" s="115">
        <v>27379</v>
      </c>
      <c r="AI92" s="115">
        <v>168369</v>
      </c>
      <c r="AJ92" s="115">
        <v>17254</v>
      </c>
      <c r="AK92" s="115">
        <v>91780</v>
      </c>
      <c r="AL92" s="115">
        <v>16743</v>
      </c>
      <c r="AM92" s="115">
        <v>9579</v>
      </c>
      <c r="AN92" s="115">
        <v>94</v>
      </c>
      <c r="AO92" s="115">
        <v>2026</v>
      </c>
      <c r="AP92" s="115">
        <v>25</v>
      </c>
      <c r="AQ92" s="115">
        <v>4434</v>
      </c>
      <c r="AR92" s="115">
        <v>32</v>
      </c>
      <c r="AS92" s="115">
        <v>3564</v>
      </c>
      <c r="AT92" s="115">
        <v>36</v>
      </c>
      <c r="AU92" s="115">
        <v>2653</v>
      </c>
      <c r="AV92" s="115">
        <v>27</v>
      </c>
      <c r="AW92" s="115">
        <v>1818</v>
      </c>
      <c r="AX92" s="115">
        <v>45</v>
      </c>
      <c r="AY92" s="115">
        <v>1264</v>
      </c>
      <c r="AZ92" s="115">
        <v>159</v>
      </c>
      <c r="BB92" s="114">
        <f t="shared" si="9"/>
        <v>344544394</v>
      </c>
      <c r="BC92" s="115">
        <v>342979649</v>
      </c>
      <c r="BD92" s="115">
        <v>1244843</v>
      </c>
      <c r="BE92" s="115">
        <v>260149</v>
      </c>
      <c r="BF92" s="115">
        <v>33997</v>
      </c>
      <c r="BG92" s="115">
        <v>22256</v>
      </c>
      <c r="BH92" s="115">
        <v>214</v>
      </c>
      <c r="BI92" s="115">
        <v>3082</v>
      </c>
      <c r="BJ92" s="115">
        <v>204</v>
      </c>
      <c r="BL92" s="114">
        <f t="shared" si="10"/>
        <v>344544394</v>
      </c>
      <c r="BM92" s="77">
        <f t="shared" si="13"/>
        <v>342979649</v>
      </c>
      <c r="BN92" s="77">
        <f t="shared" si="13"/>
        <v>1244843</v>
      </c>
      <c r="BO92" s="77">
        <f t="shared" si="13"/>
        <v>260149</v>
      </c>
      <c r="BP92" s="77">
        <f t="shared" si="13"/>
        <v>33997</v>
      </c>
      <c r="BQ92" s="77">
        <f t="shared" si="13"/>
        <v>22256</v>
      </c>
      <c r="BR92" s="77">
        <f t="shared" si="13"/>
        <v>214</v>
      </c>
      <c r="BS92" s="77">
        <f t="shared" si="13"/>
        <v>3082</v>
      </c>
      <c r="BT92" s="77">
        <f t="shared" si="12"/>
        <v>204</v>
      </c>
    </row>
    <row r="93" spans="1:72" ht="15">
      <c r="A93" s="104">
        <f t="shared" si="11"/>
        <v>44196</v>
      </c>
      <c r="B93" s="114">
        <f t="shared" si="7"/>
        <v>350324950</v>
      </c>
      <c r="C93" s="115">
        <v>4382</v>
      </c>
      <c r="D93" s="115">
        <v>191</v>
      </c>
      <c r="E93" s="115">
        <v>4989489</v>
      </c>
      <c r="F93" s="115">
        <v>153981</v>
      </c>
      <c r="G93" s="115">
        <v>3911597</v>
      </c>
      <c r="H93" s="115">
        <v>180245</v>
      </c>
      <c r="I93" s="115">
        <v>12</v>
      </c>
      <c r="J93" s="78">
        <v>0</v>
      </c>
      <c r="K93" s="115">
        <v>340109987</v>
      </c>
      <c r="L93" s="115">
        <v>948975</v>
      </c>
      <c r="M93" s="115">
        <v>199</v>
      </c>
      <c r="N93" s="78">
        <v>0</v>
      </c>
      <c r="O93" s="115">
        <v>8178</v>
      </c>
      <c r="P93" s="115">
        <v>11</v>
      </c>
      <c r="Q93" s="115">
        <v>10076</v>
      </c>
      <c r="R93" s="115">
        <v>400</v>
      </c>
      <c r="S93" s="117">
        <v>74</v>
      </c>
      <c r="T93" s="77">
        <v>0</v>
      </c>
      <c r="U93" s="115">
        <v>7147</v>
      </c>
      <c r="V93" s="115">
        <v>6</v>
      </c>
      <c r="X93" s="114">
        <f t="shared" si="8"/>
        <v>350324950</v>
      </c>
      <c r="Y93" s="115">
        <v>343377810</v>
      </c>
      <c r="Z93" s="115">
        <v>970621</v>
      </c>
      <c r="AA93" s="115">
        <v>2601586</v>
      </c>
      <c r="AB93" s="115">
        <v>104329</v>
      </c>
      <c r="AC93" s="115">
        <v>1790337</v>
      </c>
      <c r="AD93" s="115">
        <v>101713</v>
      </c>
      <c r="AE93" s="115">
        <v>686876</v>
      </c>
      <c r="AF93" s="115">
        <v>46286</v>
      </c>
      <c r="AG93" s="115">
        <v>294770</v>
      </c>
      <c r="AH93" s="115">
        <v>26971</v>
      </c>
      <c r="AI93" s="115">
        <v>171916</v>
      </c>
      <c r="AJ93" s="115">
        <v>16961</v>
      </c>
      <c r="AK93" s="115">
        <v>92172</v>
      </c>
      <c r="AL93" s="115">
        <v>16511</v>
      </c>
      <c r="AM93" s="115">
        <v>9552</v>
      </c>
      <c r="AN93" s="115">
        <v>100</v>
      </c>
      <c r="AO93" s="115">
        <v>1973</v>
      </c>
      <c r="AP93" s="115">
        <v>22</v>
      </c>
      <c r="AQ93" s="115">
        <v>4415</v>
      </c>
      <c r="AR93" s="115">
        <v>33</v>
      </c>
      <c r="AS93" s="115">
        <v>3656</v>
      </c>
      <c r="AT93" s="115">
        <v>31</v>
      </c>
      <c r="AU93" s="115">
        <v>2795</v>
      </c>
      <c r="AV93" s="115">
        <v>35</v>
      </c>
      <c r="AW93" s="115">
        <v>1911</v>
      </c>
      <c r="AX93" s="115">
        <v>40</v>
      </c>
      <c r="AY93" s="115">
        <v>1372</v>
      </c>
      <c r="AZ93" s="115">
        <v>156</v>
      </c>
      <c r="BB93" s="114">
        <f t="shared" si="9"/>
        <v>350324950</v>
      </c>
      <c r="BC93" s="115">
        <v>348751379</v>
      </c>
      <c r="BD93" s="115">
        <v>1249920</v>
      </c>
      <c r="BE93" s="115">
        <v>264088</v>
      </c>
      <c r="BF93" s="115">
        <v>33472</v>
      </c>
      <c r="BG93" s="115">
        <v>22391</v>
      </c>
      <c r="BH93" s="115">
        <v>221</v>
      </c>
      <c r="BI93" s="115">
        <v>3283</v>
      </c>
      <c r="BJ93" s="115">
        <v>196</v>
      </c>
      <c r="BL93" s="114">
        <f t="shared" si="10"/>
        <v>350324950</v>
      </c>
      <c r="BM93" s="77">
        <f t="shared" si="13"/>
        <v>348751379</v>
      </c>
      <c r="BN93" s="77">
        <f t="shared" si="13"/>
        <v>1249920</v>
      </c>
      <c r="BO93" s="77">
        <f t="shared" si="13"/>
        <v>264088</v>
      </c>
      <c r="BP93" s="77">
        <f t="shared" si="13"/>
        <v>33472</v>
      </c>
      <c r="BQ93" s="77">
        <f t="shared" si="13"/>
        <v>22391</v>
      </c>
      <c r="BR93" s="77">
        <f t="shared" si="13"/>
        <v>221</v>
      </c>
      <c r="BS93" s="77">
        <f t="shared" si="13"/>
        <v>3283</v>
      </c>
      <c r="BT93" s="77">
        <f t="shared" si="12"/>
        <v>196</v>
      </c>
    </row>
    <row r="94" spans="1:72" ht="15">
      <c r="A94" s="104">
        <f t="shared" si="11"/>
        <v>44227</v>
      </c>
      <c r="B94" s="114">
        <f t="shared" si="7"/>
        <v>352730491</v>
      </c>
      <c r="C94" s="115">
        <v>3223</v>
      </c>
      <c r="D94" s="115">
        <v>168</v>
      </c>
      <c r="E94" s="115">
        <v>4974519</v>
      </c>
      <c r="F94" s="115">
        <v>152553</v>
      </c>
      <c r="G94" s="115">
        <v>3933881</v>
      </c>
      <c r="H94" s="115">
        <v>180301</v>
      </c>
      <c r="I94" s="115">
        <v>11</v>
      </c>
      <c r="J94" s="78">
        <v>0</v>
      </c>
      <c r="K94" s="115">
        <v>342502523</v>
      </c>
      <c r="L94" s="115">
        <v>957005</v>
      </c>
      <c r="M94" s="115">
        <v>155</v>
      </c>
      <c r="N94" s="78">
        <v>0</v>
      </c>
      <c r="O94" s="115">
        <v>8504</v>
      </c>
      <c r="P94" s="115">
        <v>13</v>
      </c>
      <c r="Q94" s="115">
        <v>10046</v>
      </c>
      <c r="R94" s="115">
        <v>399</v>
      </c>
      <c r="S94" s="117">
        <v>56</v>
      </c>
      <c r="T94" s="77">
        <v>0</v>
      </c>
      <c r="U94" s="115">
        <v>7129</v>
      </c>
      <c r="V94" s="115">
        <v>5</v>
      </c>
      <c r="X94" s="114">
        <f t="shared" si="8"/>
        <v>352730491</v>
      </c>
      <c r="Y94" s="115">
        <v>345836746</v>
      </c>
      <c r="Z94" s="115">
        <v>977505</v>
      </c>
      <c r="AA94" s="115">
        <v>2568530</v>
      </c>
      <c r="AB94" s="115">
        <v>104970</v>
      </c>
      <c r="AC94" s="115">
        <v>1774366</v>
      </c>
      <c r="AD94" s="115">
        <v>102190</v>
      </c>
      <c r="AE94" s="115">
        <v>677690</v>
      </c>
      <c r="AF94" s="115">
        <v>46091</v>
      </c>
      <c r="AG94" s="115">
        <v>294181</v>
      </c>
      <c r="AH94" s="115">
        <v>26440</v>
      </c>
      <c r="AI94" s="115">
        <v>170851</v>
      </c>
      <c r="AJ94" s="115">
        <v>16395</v>
      </c>
      <c r="AK94" s="115">
        <v>91793</v>
      </c>
      <c r="AL94" s="115">
        <v>16436</v>
      </c>
      <c r="AM94" s="115">
        <v>9467</v>
      </c>
      <c r="AN94" s="115">
        <v>99</v>
      </c>
      <c r="AO94" s="115">
        <v>2005</v>
      </c>
      <c r="AP94" s="115">
        <v>22</v>
      </c>
      <c r="AQ94" s="115">
        <v>4489</v>
      </c>
      <c r="AR94" s="115">
        <v>27</v>
      </c>
      <c r="AS94" s="115">
        <v>3867</v>
      </c>
      <c r="AT94" s="115">
        <v>31</v>
      </c>
      <c r="AU94" s="115">
        <v>2782</v>
      </c>
      <c r="AV94" s="115">
        <v>40</v>
      </c>
      <c r="AW94" s="115">
        <v>1971</v>
      </c>
      <c r="AX94" s="115">
        <v>45</v>
      </c>
      <c r="AY94" s="115">
        <v>1309</v>
      </c>
      <c r="AZ94" s="115">
        <v>153</v>
      </c>
      <c r="BB94" s="114">
        <f t="shared" si="9"/>
        <v>352730491</v>
      </c>
      <c r="BC94" s="115">
        <v>351151513</v>
      </c>
      <c r="BD94" s="115">
        <v>1257196</v>
      </c>
      <c r="BE94" s="115">
        <v>262644</v>
      </c>
      <c r="BF94" s="115">
        <v>32831</v>
      </c>
      <c r="BG94" s="115">
        <v>22610</v>
      </c>
      <c r="BH94" s="115">
        <v>219</v>
      </c>
      <c r="BI94" s="115">
        <v>3280</v>
      </c>
      <c r="BJ94" s="115">
        <v>198</v>
      </c>
      <c r="BL94" s="114">
        <f t="shared" si="10"/>
        <v>352730491</v>
      </c>
      <c r="BM94" s="77">
        <f t="shared" si="13"/>
        <v>351151513</v>
      </c>
      <c r="BN94" s="77">
        <f t="shared" si="13"/>
        <v>1257196</v>
      </c>
      <c r="BO94" s="77">
        <f t="shared" si="13"/>
        <v>262644</v>
      </c>
      <c r="BP94" s="77">
        <f t="shared" si="13"/>
        <v>32831</v>
      </c>
      <c r="BQ94" s="77">
        <f t="shared" si="13"/>
        <v>22610</v>
      </c>
      <c r="BR94" s="77">
        <f t="shared" si="13"/>
        <v>219</v>
      </c>
      <c r="BS94" s="77">
        <f t="shared" si="13"/>
        <v>3280</v>
      </c>
      <c r="BT94" s="77">
        <f t="shared" si="12"/>
        <v>198</v>
      </c>
    </row>
    <row r="95" spans="1:72" ht="15">
      <c r="A95" s="104">
        <f t="shared" si="11"/>
        <v>44255</v>
      </c>
      <c r="B95" s="114">
        <f t="shared" si="7"/>
        <v>351599277</v>
      </c>
      <c r="C95" s="115">
        <v>3092</v>
      </c>
      <c r="D95" s="115">
        <v>139</v>
      </c>
      <c r="E95" s="115">
        <v>4943006</v>
      </c>
      <c r="F95" s="115">
        <v>151657</v>
      </c>
      <c r="G95" s="115">
        <v>3972666</v>
      </c>
      <c r="H95" s="115">
        <v>180337</v>
      </c>
      <c r="I95" s="115">
        <v>12</v>
      </c>
      <c r="J95" s="78">
        <v>0</v>
      </c>
      <c r="K95" s="115">
        <v>341359568</v>
      </c>
      <c r="L95" s="115">
        <v>962342</v>
      </c>
      <c r="M95" s="115">
        <v>225</v>
      </c>
      <c r="N95" s="78">
        <v>0</v>
      </c>
      <c r="O95" s="115">
        <v>8586</v>
      </c>
      <c r="P95" s="115">
        <v>14</v>
      </c>
      <c r="Q95" s="115">
        <v>10050</v>
      </c>
      <c r="R95" s="115">
        <v>396</v>
      </c>
      <c r="S95" s="117">
        <v>40</v>
      </c>
      <c r="T95" s="77">
        <v>0</v>
      </c>
      <c r="U95" s="115">
        <v>7142</v>
      </c>
      <c r="V95" s="115">
        <v>5</v>
      </c>
      <c r="X95" s="114">
        <f t="shared" si="8"/>
        <v>351599277</v>
      </c>
      <c r="Y95" s="115">
        <v>344729812</v>
      </c>
      <c r="Z95" s="115">
        <v>982833</v>
      </c>
      <c r="AA95" s="115">
        <v>2555728</v>
      </c>
      <c r="AB95" s="115">
        <v>104462</v>
      </c>
      <c r="AC95" s="115">
        <v>1766201</v>
      </c>
      <c r="AD95" s="115">
        <v>101659</v>
      </c>
      <c r="AE95" s="115">
        <v>672238</v>
      </c>
      <c r="AF95" s="115">
        <v>46150</v>
      </c>
      <c r="AG95" s="115">
        <v>291693</v>
      </c>
      <c r="AH95" s="115">
        <v>26496</v>
      </c>
      <c r="AI95" s="115">
        <v>170210</v>
      </c>
      <c r="AJ95" s="115">
        <v>16420</v>
      </c>
      <c r="AK95" s="115">
        <v>92462</v>
      </c>
      <c r="AL95" s="115">
        <v>16455</v>
      </c>
      <c r="AM95" s="115">
        <v>9533</v>
      </c>
      <c r="AN95" s="115">
        <v>89</v>
      </c>
      <c r="AO95" s="115">
        <v>2057</v>
      </c>
      <c r="AP95" s="115">
        <v>22</v>
      </c>
      <c r="AQ95" s="115">
        <v>4514</v>
      </c>
      <c r="AR95" s="115">
        <v>32</v>
      </c>
      <c r="AS95" s="115">
        <v>3919</v>
      </c>
      <c r="AT95" s="115">
        <v>39</v>
      </c>
      <c r="AU95" s="115">
        <v>2778</v>
      </c>
      <c r="AV95" s="115">
        <v>31</v>
      </c>
      <c r="AW95" s="115">
        <v>1930</v>
      </c>
      <c r="AX95" s="115">
        <v>43</v>
      </c>
      <c r="AY95" s="115">
        <v>1312</v>
      </c>
      <c r="AZ95" s="115">
        <v>159</v>
      </c>
      <c r="BB95" s="114">
        <f t="shared" si="9"/>
        <v>351599277</v>
      </c>
      <c r="BC95" s="115">
        <v>350015672</v>
      </c>
      <c r="BD95" s="115">
        <v>1261600</v>
      </c>
      <c r="BE95" s="115">
        <v>262672</v>
      </c>
      <c r="BF95" s="115">
        <v>32875</v>
      </c>
      <c r="BG95" s="115">
        <v>22801</v>
      </c>
      <c r="BH95" s="115">
        <v>213</v>
      </c>
      <c r="BI95" s="115">
        <v>3242</v>
      </c>
      <c r="BJ95" s="115">
        <v>202</v>
      </c>
      <c r="BL95" s="114">
        <f t="shared" si="10"/>
        <v>351599277</v>
      </c>
      <c r="BM95" s="77">
        <f t="shared" si="13"/>
        <v>350015672</v>
      </c>
      <c r="BN95" s="77">
        <f t="shared" si="13"/>
        <v>1261600</v>
      </c>
      <c r="BO95" s="77">
        <f t="shared" si="13"/>
        <v>262672</v>
      </c>
      <c r="BP95" s="77">
        <f t="shared" si="13"/>
        <v>32875</v>
      </c>
      <c r="BQ95" s="77">
        <f t="shared" si="13"/>
        <v>22801</v>
      </c>
      <c r="BR95" s="77">
        <f t="shared" si="13"/>
        <v>213</v>
      </c>
      <c r="BS95" s="77">
        <f t="shared" si="13"/>
        <v>3242</v>
      </c>
      <c r="BT95" s="77">
        <f t="shared" si="12"/>
        <v>202</v>
      </c>
    </row>
    <row r="96" spans="1:72" ht="15">
      <c r="A96" s="104">
        <f t="shared" si="11"/>
        <v>44286</v>
      </c>
      <c r="B96" s="114">
        <f t="shared" si="7"/>
        <v>355303016</v>
      </c>
      <c r="C96" s="115">
        <v>3162</v>
      </c>
      <c r="D96" s="115">
        <v>167</v>
      </c>
      <c r="E96" s="115">
        <v>4913372</v>
      </c>
      <c r="F96" s="115">
        <v>149601</v>
      </c>
      <c r="G96" s="115">
        <v>4034861</v>
      </c>
      <c r="H96" s="115">
        <v>180409</v>
      </c>
      <c r="I96" s="115">
        <v>12</v>
      </c>
      <c r="J96" s="78">
        <v>0</v>
      </c>
      <c r="K96" s="115">
        <v>345017780</v>
      </c>
      <c r="L96" s="115">
        <v>977425</v>
      </c>
      <c r="M96" s="115">
        <v>176</v>
      </c>
      <c r="N96" s="78">
        <v>0</v>
      </c>
      <c r="O96" s="115">
        <v>8370</v>
      </c>
      <c r="P96" s="115">
        <v>15</v>
      </c>
      <c r="Q96" s="115">
        <v>10032</v>
      </c>
      <c r="R96" s="115">
        <v>396</v>
      </c>
      <c r="S96" s="117">
        <v>38</v>
      </c>
      <c r="T96" s="77">
        <v>0</v>
      </c>
      <c r="U96" s="115">
        <v>7196</v>
      </c>
      <c r="V96" s="115">
        <v>4</v>
      </c>
      <c r="X96" s="114">
        <f t="shared" si="8"/>
        <v>355303016</v>
      </c>
      <c r="Y96" s="115">
        <v>348411136</v>
      </c>
      <c r="Z96" s="115">
        <v>1001479</v>
      </c>
      <c r="AA96" s="115">
        <v>2564725</v>
      </c>
      <c r="AB96" s="115">
        <v>103305</v>
      </c>
      <c r="AC96" s="115">
        <v>1768155</v>
      </c>
      <c r="AD96" s="115">
        <v>98910</v>
      </c>
      <c r="AE96" s="115">
        <v>670911</v>
      </c>
      <c r="AF96" s="115">
        <v>45370</v>
      </c>
      <c r="AG96" s="115">
        <v>290562</v>
      </c>
      <c r="AH96" s="115">
        <v>26180</v>
      </c>
      <c r="AI96" s="115">
        <v>170190</v>
      </c>
      <c r="AJ96" s="115">
        <v>15915</v>
      </c>
      <c r="AK96" s="115">
        <v>93508</v>
      </c>
      <c r="AL96" s="115">
        <v>16443</v>
      </c>
      <c r="AM96" s="115">
        <v>9641</v>
      </c>
      <c r="AN96" s="115">
        <v>92</v>
      </c>
      <c r="AO96" s="115">
        <v>2060</v>
      </c>
      <c r="AP96" s="115">
        <v>23</v>
      </c>
      <c r="AQ96" s="115">
        <v>4472</v>
      </c>
      <c r="AR96" s="115">
        <v>31</v>
      </c>
      <c r="AS96" s="115">
        <v>3736</v>
      </c>
      <c r="AT96" s="115">
        <v>30</v>
      </c>
      <c r="AU96" s="115">
        <v>2740</v>
      </c>
      <c r="AV96" s="115">
        <v>35</v>
      </c>
      <c r="AW96" s="115">
        <v>1862</v>
      </c>
      <c r="AX96" s="115">
        <v>44</v>
      </c>
      <c r="AY96" s="115">
        <v>1301</v>
      </c>
      <c r="AZ96" s="115">
        <v>160</v>
      </c>
      <c r="BB96" s="114">
        <f t="shared" si="9"/>
        <v>355303016</v>
      </c>
      <c r="BC96" s="115">
        <v>353705489</v>
      </c>
      <c r="BD96" s="115">
        <v>1275244</v>
      </c>
      <c r="BE96" s="115">
        <v>263698</v>
      </c>
      <c r="BF96" s="115">
        <v>32358</v>
      </c>
      <c r="BG96" s="115">
        <v>22649</v>
      </c>
      <c r="BH96" s="115">
        <v>211</v>
      </c>
      <c r="BI96" s="115">
        <v>3163</v>
      </c>
      <c r="BJ96" s="115">
        <v>204</v>
      </c>
      <c r="BL96" s="114">
        <f t="shared" si="10"/>
        <v>355303016</v>
      </c>
      <c r="BM96" s="77">
        <f t="shared" si="13"/>
        <v>353705489</v>
      </c>
      <c r="BN96" s="77">
        <f t="shared" si="13"/>
        <v>1275244</v>
      </c>
      <c r="BO96" s="77">
        <f t="shared" si="13"/>
        <v>263698</v>
      </c>
      <c r="BP96" s="77">
        <f t="shared" si="13"/>
        <v>32358</v>
      </c>
      <c r="BQ96" s="77">
        <f t="shared" si="13"/>
        <v>22649</v>
      </c>
      <c r="BR96" s="77">
        <f t="shared" si="13"/>
        <v>211</v>
      </c>
      <c r="BS96" s="77">
        <f t="shared" si="13"/>
        <v>3163</v>
      </c>
      <c r="BT96" s="77">
        <f t="shared" si="12"/>
        <v>204</v>
      </c>
    </row>
    <row r="97" spans="1:72" ht="15">
      <c r="A97" s="104">
        <f t="shared" si="11"/>
        <v>44316</v>
      </c>
      <c r="B97" s="114">
        <f t="shared" si="7"/>
        <v>363373216</v>
      </c>
      <c r="C97" s="115">
        <v>3102</v>
      </c>
      <c r="D97" s="115">
        <v>153</v>
      </c>
      <c r="E97" s="115">
        <v>4904309</v>
      </c>
      <c r="F97" s="115">
        <v>148710</v>
      </c>
      <c r="G97" s="115">
        <v>4095350</v>
      </c>
      <c r="H97" s="115">
        <v>180520</v>
      </c>
      <c r="I97" s="115">
        <v>10</v>
      </c>
      <c r="J97" s="78">
        <v>0</v>
      </c>
      <c r="K97" s="115">
        <v>353036123</v>
      </c>
      <c r="L97" s="115">
        <v>979115</v>
      </c>
      <c r="M97" s="115">
        <v>200</v>
      </c>
      <c r="N97" s="78">
        <v>0</v>
      </c>
      <c r="O97" s="115">
        <v>7927</v>
      </c>
      <c r="P97" s="115">
        <v>15</v>
      </c>
      <c r="Q97" s="115">
        <v>10021</v>
      </c>
      <c r="R97" s="115">
        <v>398</v>
      </c>
      <c r="S97" s="117">
        <v>34</v>
      </c>
      <c r="T97" s="77">
        <v>0</v>
      </c>
      <c r="U97" s="115">
        <v>7225</v>
      </c>
      <c r="V97" s="115">
        <v>4</v>
      </c>
      <c r="X97" s="114">
        <f t="shared" si="8"/>
        <v>363373216</v>
      </c>
      <c r="Y97" s="115">
        <v>356424288</v>
      </c>
      <c r="Z97" s="115">
        <v>1005483</v>
      </c>
      <c r="AA97" s="115">
        <v>2596352</v>
      </c>
      <c r="AB97" s="115">
        <v>102116</v>
      </c>
      <c r="AC97" s="115">
        <v>1787006</v>
      </c>
      <c r="AD97" s="115">
        <v>97514</v>
      </c>
      <c r="AE97" s="115">
        <v>675397</v>
      </c>
      <c r="AF97" s="115">
        <v>44881</v>
      </c>
      <c r="AG97" s="115">
        <v>293217</v>
      </c>
      <c r="AH97" s="115">
        <v>26105</v>
      </c>
      <c r="AI97" s="115">
        <v>169878</v>
      </c>
      <c r="AJ97" s="115">
        <v>15918</v>
      </c>
      <c r="AK97" s="115">
        <v>92756</v>
      </c>
      <c r="AL97" s="115">
        <v>16481</v>
      </c>
      <c r="AM97" s="115">
        <v>9753</v>
      </c>
      <c r="AN97" s="115">
        <v>85</v>
      </c>
      <c r="AO97" s="115">
        <v>2117</v>
      </c>
      <c r="AP97" s="115">
        <v>22</v>
      </c>
      <c r="AQ97" s="115">
        <v>4295</v>
      </c>
      <c r="AR97" s="115">
        <v>31</v>
      </c>
      <c r="AS97" s="115">
        <v>3500</v>
      </c>
      <c r="AT97" s="115">
        <v>29</v>
      </c>
      <c r="AU97" s="115">
        <v>2715</v>
      </c>
      <c r="AV97" s="115">
        <v>38</v>
      </c>
      <c r="AW97" s="115">
        <v>1731</v>
      </c>
      <c r="AX97" s="115">
        <v>43</v>
      </c>
      <c r="AY97" s="115">
        <v>1296</v>
      </c>
      <c r="AZ97" s="115">
        <v>169</v>
      </c>
      <c r="BB97" s="114">
        <f t="shared" si="9"/>
        <v>363373216</v>
      </c>
      <c r="BC97" s="115">
        <v>361776260</v>
      </c>
      <c r="BD97" s="115">
        <v>1276099</v>
      </c>
      <c r="BE97" s="115">
        <v>262634</v>
      </c>
      <c r="BF97" s="115">
        <v>32399</v>
      </c>
      <c r="BG97" s="115">
        <v>22380</v>
      </c>
      <c r="BH97" s="115">
        <v>205</v>
      </c>
      <c r="BI97" s="115">
        <v>3027</v>
      </c>
      <c r="BJ97" s="115">
        <v>212</v>
      </c>
      <c r="BL97" s="114">
        <f t="shared" si="10"/>
        <v>363373216</v>
      </c>
      <c r="BM97" s="77">
        <f t="shared" si="13"/>
        <v>361776260</v>
      </c>
      <c r="BN97" s="77">
        <f t="shared" si="13"/>
        <v>1276099</v>
      </c>
      <c r="BO97" s="77">
        <f t="shared" si="13"/>
        <v>262634</v>
      </c>
      <c r="BP97" s="77">
        <f t="shared" si="13"/>
        <v>32399</v>
      </c>
      <c r="BQ97" s="77">
        <f t="shared" si="13"/>
        <v>22380</v>
      </c>
      <c r="BR97" s="77">
        <f t="shared" si="13"/>
        <v>205</v>
      </c>
      <c r="BS97" s="77">
        <f t="shared" si="13"/>
        <v>3027</v>
      </c>
      <c r="BT97" s="77">
        <f t="shared" si="12"/>
        <v>212</v>
      </c>
    </row>
    <row r="98" spans="1:72" ht="15">
      <c r="A98" s="104">
        <f t="shared" si="11"/>
        <v>44347</v>
      </c>
      <c r="B98" s="114">
        <f t="shared" si="7"/>
        <v>361610748</v>
      </c>
      <c r="C98" s="115">
        <v>2840</v>
      </c>
      <c r="D98" s="115">
        <v>176</v>
      </c>
      <c r="E98" s="115">
        <v>4938407</v>
      </c>
      <c r="F98" s="115">
        <v>148517</v>
      </c>
      <c r="G98" s="115">
        <v>3987098</v>
      </c>
      <c r="H98" s="115">
        <v>181313</v>
      </c>
      <c r="I98" s="115">
        <v>9</v>
      </c>
      <c r="J98" s="78">
        <v>0</v>
      </c>
      <c r="K98" s="115">
        <v>351343159</v>
      </c>
      <c r="L98" s="115">
        <v>983173</v>
      </c>
      <c r="M98" s="115">
        <v>179</v>
      </c>
      <c r="N98" s="78">
        <v>0</v>
      </c>
      <c r="O98" s="115">
        <v>7865</v>
      </c>
      <c r="P98" s="115">
        <v>15</v>
      </c>
      <c r="Q98" s="115">
        <v>10348</v>
      </c>
      <c r="R98" s="115">
        <v>403</v>
      </c>
      <c r="S98" s="117">
        <v>25</v>
      </c>
      <c r="T98" s="77">
        <v>0</v>
      </c>
      <c r="U98" s="115">
        <v>7217</v>
      </c>
      <c r="V98" s="115">
        <v>4</v>
      </c>
      <c r="X98" s="114">
        <f t="shared" si="8"/>
        <v>361610748</v>
      </c>
      <c r="Y98" s="115">
        <v>354550119</v>
      </c>
      <c r="Z98" s="115">
        <v>1010770</v>
      </c>
      <c r="AA98" s="115">
        <v>2645722</v>
      </c>
      <c r="AB98" s="115">
        <v>102030</v>
      </c>
      <c r="AC98" s="115">
        <v>1825691</v>
      </c>
      <c r="AD98" s="115">
        <v>97730</v>
      </c>
      <c r="AE98" s="115">
        <v>687511</v>
      </c>
      <c r="AF98" s="115">
        <v>44500</v>
      </c>
      <c r="AG98" s="115">
        <v>297905</v>
      </c>
      <c r="AH98" s="115">
        <v>25694</v>
      </c>
      <c r="AI98" s="115">
        <v>171084</v>
      </c>
      <c r="AJ98" s="115">
        <v>15935</v>
      </c>
      <c r="AK98" s="115">
        <v>93481</v>
      </c>
      <c r="AL98" s="115">
        <v>16520</v>
      </c>
      <c r="AM98" s="115">
        <v>9599</v>
      </c>
      <c r="AN98" s="115">
        <v>92</v>
      </c>
      <c r="AO98" s="115">
        <v>2072</v>
      </c>
      <c r="AP98" s="115">
        <v>18</v>
      </c>
      <c r="AQ98" s="115">
        <v>4260</v>
      </c>
      <c r="AR98" s="115">
        <v>31</v>
      </c>
      <c r="AS98" s="115">
        <v>3627</v>
      </c>
      <c r="AT98" s="115">
        <v>38</v>
      </c>
      <c r="AU98" s="115">
        <v>2800</v>
      </c>
      <c r="AV98" s="115">
        <v>32</v>
      </c>
      <c r="AW98" s="115">
        <v>1910</v>
      </c>
      <c r="AX98" s="115">
        <v>48</v>
      </c>
      <c r="AY98" s="115">
        <v>1366</v>
      </c>
      <c r="AZ98" s="115">
        <v>163</v>
      </c>
      <c r="BB98" s="114">
        <f t="shared" si="9"/>
        <v>361610748</v>
      </c>
      <c r="BC98" s="115">
        <v>360006948</v>
      </c>
      <c r="BD98" s="115">
        <v>1280724</v>
      </c>
      <c r="BE98" s="115">
        <v>264565</v>
      </c>
      <c r="BF98" s="115">
        <v>32455</v>
      </c>
      <c r="BG98" s="115">
        <v>22358</v>
      </c>
      <c r="BH98" s="115">
        <v>211</v>
      </c>
      <c r="BI98" s="115">
        <v>3276</v>
      </c>
      <c r="BJ98" s="115">
        <v>211</v>
      </c>
      <c r="BL98" s="114">
        <f t="shared" si="10"/>
        <v>361610748</v>
      </c>
      <c r="BM98" s="77">
        <f t="shared" si="13"/>
        <v>360006948</v>
      </c>
      <c r="BN98" s="77">
        <f t="shared" si="13"/>
        <v>1280724</v>
      </c>
      <c r="BO98" s="77">
        <f t="shared" si="13"/>
        <v>264565</v>
      </c>
      <c r="BP98" s="77">
        <f t="shared" si="13"/>
        <v>32455</v>
      </c>
      <c r="BQ98" s="77">
        <f t="shared" si="13"/>
        <v>22358</v>
      </c>
      <c r="BR98" s="77">
        <f t="shared" si="13"/>
        <v>211</v>
      </c>
      <c r="BS98" s="77">
        <f t="shared" si="13"/>
        <v>3276</v>
      </c>
      <c r="BT98" s="77">
        <f t="shared" si="12"/>
        <v>211</v>
      </c>
    </row>
    <row r="99" spans="1:72" ht="15">
      <c r="A99" s="104">
        <f t="shared" si="11"/>
        <v>44377</v>
      </c>
      <c r="B99" s="114">
        <f t="shared" si="7"/>
        <v>361270565</v>
      </c>
      <c r="C99" s="115">
        <v>2699</v>
      </c>
      <c r="D99" s="115">
        <v>179</v>
      </c>
      <c r="E99" s="115">
        <v>4923728</v>
      </c>
      <c r="F99" s="115">
        <v>148053</v>
      </c>
      <c r="G99" s="115">
        <v>3999006</v>
      </c>
      <c r="H99" s="115">
        <v>182779</v>
      </c>
      <c r="I99" s="115">
        <v>9</v>
      </c>
      <c r="J99" s="78">
        <v>0</v>
      </c>
      <c r="K99" s="115">
        <v>350996818</v>
      </c>
      <c r="L99" s="115">
        <v>991027</v>
      </c>
      <c r="M99" s="115">
        <v>200</v>
      </c>
      <c r="N99" s="78">
        <v>1</v>
      </c>
      <c r="O99" s="115">
        <v>8021</v>
      </c>
      <c r="P99" s="115">
        <v>15</v>
      </c>
      <c r="Q99" s="115">
        <v>10396</v>
      </c>
      <c r="R99" s="115">
        <v>400</v>
      </c>
      <c r="S99" s="117">
        <v>24</v>
      </c>
      <c r="T99" s="77">
        <v>0</v>
      </c>
      <c r="U99" s="115">
        <v>7206</v>
      </c>
      <c r="V99" s="115">
        <v>4</v>
      </c>
      <c r="X99" s="114">
        <f t="shared" si="8"/>
        <v>361270565</v>
      </c>
      <c r="Y99" s="115">
        <v>354174648</v>
      </c>
      <c r="Z99" s="115">
        <v>1017389</v>
      </c>
      <c r="AA99" s="115">
        <v>2657105</v>
      </c>
      <c r="AB99" s="115">
        <v>103105</v>
      </c>
      <c r="AC99" s="115">
        <v>1827728</v>
      </c>
      <c r="AD99" s="115">
        <v>98054</v>
      </c>
      <c r="AE99" s="115">
        <v>691226</v>
      </c>
      <c r="AF99" s="115">
        <v>44872</v>
      </c>
      <c r="AG99" s="115">
        <v>301329</v>
      </c>
      <c r="AH99" s="115">
        <v>25940</v>
      </c>
      <c r="AI99" s="115">
        <v>174592</v>
      </c>
      <c r="AJ99" s="115">
        <v>16003</v>
      </c>
      <c r="AK99" s="115">
        <v>95632</v>
      </c>
      <c r="AL99" s="115">
        <v>16675</v>
      </c>
      <c r="AM99" s="115">
        <v>9701</v>
      </c>
      <c r="AN99" s="115">
        <v>91</v>
      </c>
      <c r="AO99" s="115">
        <v>2033</v>
      </c>
      <c r="AP99" s="115">
        <v>23</v>
      </c>
      <c r="AQ99" s="115">
        <v>4307</v>
      </c>
      <c r="AR99" s="115">
        <v>33</v>
      </c>
      <c r="AS99" s="115">
        <v>3675</v>
      </c>
      <c r="AT99" s="115">
        <v>31</v>
      </c>
      <c r="AU99" s="115">
        <v>2822</v>
      </c>
      <c r="AV99" s="115">
        <v>35</v>
      </c>
      <c r="AW99" s="115">
        <v>1939</v>
      </c>
      <c r="AX99" s="115">
        <v>38</v>
      </c>
      <c r="AY99" s="115">
        <v>1370</v>
      </c>
      <c r="AZ99" s="115">
        <v>169</v>
      </c>
      <c r="BB99" s="114">
        <f t="shared" si="9"/>
        <v>361270565</v>
      </c>
      <c r="BC99" s="115">
        <v>359652036</v>
      </c>
      <c r="BD99" s="115">
        <v>1289360</v>
      </c>
      <c r="BE99" s="115">
        <v>270224</v>
      </c>
      <c r="BF99" s="115">
        <v>32678</v>
      </c>
      <c r="BG99" s="115">
        <v>22538</v>
      </c>
      <c r="BH99" s="115">
        <v>213</v>
      </c>
      <c r="BI99" s="115">
        <v>3309</v>
      </c>
      <c r="BJ99" s="115">
        <v>207</v>
      </c>
      <c r="BL99" s="114">
        <f t="shared" si="10"/>
        <v>361270565</v>
      </c>
      <c r="BM99" s="77">
        <f t="shared" si="13"/>
        <v>359652036</v>
      </c>
      <c r="BN99" s="77">
        <f t="shared" si="13"/>
        <v>1289360</v>
      </c>
      <c r="BO99" s="77">
        <f t="shared" si="13"/>
        <v>270224</v>
      </c>
      <c r="BP99" s="77">
        <f t="shared" si="13"/>
        <v>32678</v>
      </c>
      <c r="BQ99" s="77">
        <f t="shared" si="13"/>
        <v>22538</v>
      </c>
      <c r="BR99" s="77">
        <f t="shared" si="13"/>
        <v>213</v>
      </c>
      <c r="BS99" s="77">
        <f t="shared" si="13"/>
        <v>3309</v>
      </c>
      <c r="BT99" s="77">
        <f t="shared" si="12"/>
        <v>207</v>
      </c>
    </row>
    <row r="100" spans="1:72" ht="15">
      <c r="A100" s="104">
        <f t="shared" si="11"/>
        <v>44408</v>
      </c>
      <c r="B100" s="114">
        <f t="shared" si="7"/>
        <v>359949911</v>
      </c>
      <c r="C100" s="115">
        <v>2575</v>
      </c>
      <c r="D100" s="115">
        <v>121</v>
      </c>
      <c r="E100" s="115">
        <v>4924707</v>
      </c>
      <c r="F100" s="115">
        <v>146878</v>
      </c>
      <c r="G100" s="115">
        <v>3977236</v>
      </c>
      <c r="H100" s="115">
        <v>181964</v>
      </c>
      <c r="I100" s="115">
        <v>9</v>
      </c>
      <c r="J100" s="78">
        <v>0</v>
      </c>
      <c r="K100" s="115">
        <v>349699146</v>
      </c>
      <c r="L100" s="115">
        <v>990967</v>
      </c>
      <c r="M100" s="115">
        <v>157</v>
      </c>
      <c r="N100" s="78">
        <v>0</v>
      </c>
      <c r="O100" s="115">
        <v>8046</v>
      </c>
      <c r="P100" s="115">
        <v>12</v>
      </c>
      <c r="Q100" s="115">
        <v>10477</v>
      </c>
      <c r="R100" s="115">
        <v>397</v>
      </c>
      <c r="S100" s="117">
        <v>22</v>
      </c>
      <c r="T100" s="77">
        <v>0</v>
      </c>
      <c r="U100" s="115">
        <v>7193</v>
      </c>
      <c r="V100" s="115">
        <v>4</v>
      </c>
      <c r="X100" s="114">
        <f t="shared" si="8"/>
        <v>359949911</v>
      </c>
      <c r="Y100" s="115">
        <v>352833066</v>
      </c>
      <c r="Z100" s="115">
        <v>1015708</v>
      </c>
      <c r="AA100" s="115">
        <v>2670430</v>
      </c>
      <c r="AB100" s="115">
        <v>102986</v>
      </c>
      <c r="AC100" s="115">
        <v>1836389</v>
      </c>
      <c r="AD100" s="115">
        <v>97784</v>
      </c>
      <c r="AE100" s="115">
        <v>692516</v>
      </c>
      <c r="AF100" s="115">
        <v>44932</v>
      </c>
      <c r="AG100" s="115">
        <v>301787</v>
      </c>
      <c r="AH100" s="115">
        <v>25901</v>
      </c>
      <c r="AI100" s="115">
        <v>173837</v>
      </c>
      <c r="AJ100" s="115">
        <v>15928</v>
      </c>
      <c r="AK100" s="115">
        <v>95648</v>
      </c>
      <c r="AL100" s="115">
        <v>16691</v>
      </c>
      <c r="AM100" s="115">
        <v>9673</v>
      </c>
      <c r="AN100" s="115">
        <v>93</v>
      </c>
      <c r="AO100" s="115">
        <v>2062</v>
      </c>
      <c r="AP100" s="115">
        <v>21</v>
      </c>
      <c r="AQ100" s="115">
        <v>4279</v>
      </c>
      <c r="AR100" s="115">
        <v>33</v>
      </c>
      <c r="AS100" s="115">
        <v>3687</v>
      </c>
      <c r="AT100" s="115">
        <v>30</v>
      </c>
      <c r="AU100" s="115">
        <v>2820</v>
      </c>
      <c r="AV100" s="115">
        <v>35</v>
      </c>
      <c r="AW100" s="115">
        <v>2019</v>
      </c>
      <c r="AX100" s="115">
        <v>39</v>
      </c>
      <c r="AY100" s="115">
        <v>1355</v>
      </c>
      <c r="AZ100" s="115">
        <v>162</v>
      </c>
      <c r="BB100" s="114">
        <f t="shared" si="9"/>
        <v>359949911</v>
      </c>
      <c r="BC100" s="115">
        <v>358334188</v>
      </c>
      <c r="BD100" s="115">
        <v>1287311</v>
      </c>
      <c r="BE100" s="115">
        <v>269485</v>
      </c>
      <c r="BF100" s="115">
        <v>32619</v>
      </c>
      <c r="BG100" s="115">
        <v>22521</v>
      </c>
      <c r="BH100" s="94">
        <v>212</v>
      </c>
      <c r="BI100" s="115">
        <v>3374</v>
      </c>
      <c r="BJ100" s="115">
        <v>201</v>
      </c>
      <c r="BL100" s="114">
        <f t="shared" si="10"/>
        <v>359949911</v>
      </c>
      <c r="BM100" s="77">
        <f t="shared" si="13"/>
        <v>358334188</v>
      </c>
      <c r="BN100" s="77">
        <f t="shared" si="13"/>
        <v>1287311</v>
      </c>
      <c r="BO100" s="77">
        <f t="shared" si="13"/>
        <v>269485</v>
      </c>
      <c r="BP100" s="77">
        <f t="shared" si="13"/>
        <v>32619</v>
      </c>
      <c r="BQ100" s="77">
        <f t="shared" si="13"/>
        <v>22521</v>
      </c>
      <c r="BR100" s="77">
        <f t="shared" si="13"/>
        <v>212</v>
      </c>
      <c r="BS100" s="77">
        <f t="shared" si="13"/>
        <v>3374</v>
      </c>
      <c r="BT100" s="77">
        <f t="shared" si="12"/>
        <v>201</v>
      </c>
    </row>
    <row r="101" spans="1:72" ht="15">
      <c r="A101" s="104">
        <f t="shared" si="11"/>
        <v>44439</v>
      </c>
      <c r="B101" s="114">
        <f t="shared" si="7"/>
        <v>365381873</v>
      </c>
      <c r="C101" s="115">
        <v>2507</v>
      </c>
      <c r="D101" s="115">
        <v>108</v>
      </c>
      <c r="E101" s="115">
        <v>4908919</v>
      </c>
      <c r="F101" s="115">
        <v>146633</v>
      </c>
      <c r="G101" s="115">
        <v>4014953</v>
      </c>
      <c r="H101" s="115">
        <v>182296</v>
      </c>
      <c r="I101" s="115">
        <v>9</v>
      </c>
      <c r="J101" s="78">
        <v>0</v>
      </c>
      <c r="K101" s="115">
        <v>355104097</v>
      </c>
      <c r="L101" s="115">
        <v>996023</v>
      </c>
      <c r="M101" s="115">
        <v>105</v>
      </c>
      <c r="N101" s="78">
        <v>0</v>
      </c>
      <c r="O101" s="115">
        <v>8137</v>
      </c>
      <c r="P101" s="115">
        <v>12</v>
      </c>
      <c r="Q101" s="115">
        <v>10461</v>
      </c>
      <c r="R101" s="115">
        <v>393</v>
      </c>
      <c r="S101" s="117">
        <v>21</v>
      </c>
      <c r="T101" s="77">
        <v>0</v>
      </c>
      <c r="U101" s="115">
        <v>7195</v>
      </c>
      <c r="V101" s="115">
        <v>4</v>
      </c>
      <c r="X101" s="114">
        <f t="shared" si="8"/>
        <v>365381873</v>
      </c>
      <c r="Y101" s="115">
        <v>358260203</v>
      </c>
      <c r="Z101" s="115">
        <v>1021203</v>
      </c>
      <c r="AA101" s="115">
        <v>2665184</v>
      </c>
      <c r="AB101" s="115">
        <v>103174</v>
      </c>
      <c r="AC101" s="115">
        <v>1834015</v>
      </c>
      <c r="AD101" s="115">
        <v>98121</v>
      </c>
      <c r="AE101" s="115">
        <v>694602</v>
      </c>
      <c r="AF101" s="115">
        <v>44467</v>
      </c>
      <c r="AG101" s="115">
        <v>304316</v>
      </c>
      <c r="AH101" s="115">
        <v>25503</v>
      </c>
      <c r="AI101" s="115">
        <v>175165</v>
      </c>
      <c r="AJ101" s="115">
        <v>15874</v>
      </c>
      <c r="AK101" s="115">
        <v>97000</v>
      </c>
      <c r="AL101" s="115">
        <v>16718</v>
      </c>
      <c r="AM101" s="115">
        <v>9673</v>
      </c>
      <c r="AN101" s="115">
        <v>92</v>
      </c>
      <c r="AO101" s="115">
        <v>1981</v>
      </c>
      <c r="AP101" s="115">
        <v>23</v>
      </c>
      <c r="AQ101" s="115">
        <v>4372</v>
      </c>
      <c r="AR101" s="115">
        <v>34</v>
      </c>
      <c r="AS101" s="115">
        <v>3655</v>
      </c>
      <c r="AT101" s="115">
        <v>26</v>
      </c>
      <c r="AU101" s="115">
        <v>2873</v>
      </c>
      <c r="AV101" s="115">
        <v>35</v>
      </c>
      <c r="AW101" s="115">
        <v>1997</v>
      </c>
      <c r="AX101" s="115">
        <v>36</v>
      </c>
      <c r="AY101" s="115">
        <v>1368</v>
      </c>
      <c r="AZ101" s="115">
        <v>163</v>
      </c>
      <c r="BB101" s="114">
        <f t="shared" si="9"/>
        <v>365381873</v>
      </c>
      <c r="BC101" s="115">
        <v>363758320</v>
      </c>
      <c r="BD101" s="115">
        <v>1292468</v>
      </c>
      <c r="BE101" s="115">
        <v>272165</v>
      </c>
      <c r="BF101" s="115">
        <v>32592</v>
      </c>
      <c r="BG101" s="115">
        <v>22554</v>
      </c>
      <c r="BH101" s="94">
        <v>210</v>
      </c>
      <c r="BI101" s="115">
        <v>3365</v>
      </c>
      <c r="BJ101" s="115">
        <v>199</v>
      </c>
      <c r="BL101" s="114">
        <f t="shared" si="10"/>
        <v>365381873</v>
      </c>
      <c r="BM101" s="77">
        <f t="shared" si="13"/>
        <v>363758320</v>
      </c>
      <c r="BN101" s="77">
        <f t="shared" si="13"/>
        <v>1292468</v>
      </c>
      <c r="BO101" s="77">
        <f t="shared" si="13"/>
        <v>272165</v>
      </c>
      <c r="BP101" s="77">
        <f t="shared" si="13"/>
        <v>32592</v>
      </c>
      <c r="BQ101" s="77">
        <f t="shared" si="13"/>
        <v>22554</v>
      </c>
      <c r="BR101" s="77">
        <f t="shared" si="13"/>
        <v>210</v>
      </c>
      <c r="BS101" s="77">
        <f t="shared" si="13"/>
        <v>3365</v>
      </c>
      <c r="BT101" s="77">
        <f t="shared" si="12"/>
        <v>199</v>
      </c>
    </row>
    <row r="102" spans="1:72" ht="15">
      <c r="A102" s="104">
        <f t="shared" si="11"/>
        <v>44469</v>
      </c>
      <c r="B102" s="114">
        <f aca="true" t="shared" si="14" ref="B102">SUM(C102:V102)</f>
        <v>372536963</v>
      </c>
      <c r="C102" s="115">
        <v>2675</v>
      </c>
      <c r="D102" s="115">
        <v>125</v>
      </c>
      <c r="E102" s="115">
        <v>4951111</v>
      </c>
      <c r="F102" s="115">
        <v>151569</v>
      </c>
      <c r="G102" s="115">
        <v>4038902</v>
      </c>
      <c r="H102" s="115">
        <v>183477</v>
      </c>
      <c r="I102" s="115">
        <v>16</v>
      </c>
      <c r="J102" s="78">
        <v>0</v>
      </c>
      <c r="K102" s="115">
        <v>362170889</v>
      </c>
      <c r="L102" s="115">
        <v>1011693</v>
      </c>
      <c r="M102" s="115">
        <v>66</v>
      </c>
      <c r="N102" s="78">
        <v>0</v>
      </c>
      <c r="O102" s="115">
        <v>8374</v>
      </c>
      <c r="P102" s="115">
        <v>12</v>
      </c>
      <c r="Q102" s="115">
        <v>10416</v>
      </c>
      <c r="R102" s="115">
        <v>390</v>
      </c>
      <c r="S102" s="117">
        <v>56</v>
      </c>
      <c r="T102" s="77">
        <v>0</v>
      </c>
      <c r="U102" s="115">
        <v>7188</v>
      </c>
      <c r="V102" s="115">
        <v>4</v>
      </c>
      <c r="X102" s="114">
        <f aca="true" t="shared" si="15" ref="X102">SUM(Y102:AZ102)</f>
        <v>372536963</v>
      </c>
      <c r="Y102" s="115">
        <v>365386150</v>
      </c>
      <c r="Z102" s="115">
        <v>1039481</v>
      </c>
      <c r="AA102" s="115">
        <v>2666158</v>
      </c>
      <c r="AB102" s="115">
        <v>104784</v>
      </c>
      <c r="AC102" s="115">
        <v>1838834</v>
      </c>
      <c r="AD102" s="115">
        <v>98807</v>
      </c>
      <c r="AE102" s="115">
        <v>694392</v>
      </c>
      <c r="AF102" s="115">
        <v>44925</v>
      </c>
      <c r="AG102" s="115">
        <v>304394</v>
      </c>
      <c r="AH102" s="115">
        <v>25717</v>
      </c>
      <c r="AI102" s="115">
        <v>176080</v>
      </c>
      <c r="AJ102" s="115">
        <v>16096</v>
      </c>
      <c r="AK102" s="115">
        <v>97585</v>
      </c>
      <c r="AL102" s="115">
        <v>17054</v>
      </c>
      <c r="AM102" s="115">
        <v>9514</v>
      </c>
      <c r="AN102" s="115">
        <v>86</v>
      </c>
      <c r="AO102" s="115">
        <v>2044</v>
      </c>
      <c r="AP102" s="115">
        <v>21</v>
      </c>
      <c r="AQ102" s="115">
        <v>4390</v>
      </c>
      <c r="AR102" s="115">
        <v>30</v>
      </c>
      <c r="AS102" s="115">
        <v>3756</v>
      </c>
      <c r="AT102" s="115">
        <v>30</v>
      </c>
      <c r="AU102" s="115">
        <v>2986</v>
      </c>
      <c r="AV102" s="115">
        <v>37</v>
      </c>
      <c r="AW102" s="115">
        <v>2020</v>
      </c>
      <c r="AX102" s="115">
        <v>29</v>
      </c>
      <c r="AY102" s="115">
        <v>1390</v>
      </c>
      <c r="AZ102" s="115">
        <v>173</v>
      </c>
      <c r="BB102" s="114">
        <f aca="true" t="shared" si="16" ref="BB102">SUM(BC102:BJ102)</f>
        <v>372536963</v>
      </c>
      <c r="BC102" s="115">
        <v>370889928</v>
      </c>
      <c r="BD102" s="115">
        <v>1313714</v>
      </c>
      <c r="BE102" s="115">
        <v>273665</v>
      </c>
      <c r="BF102" s="115">
        <v>33150</v>
      </c>
      <c r="BG102" s="115">
        <v>22690</v>
      </c>
      <c r="BH102" s="94">
        <v>204</v>
      </c>
      <c r="BI102" s="115">
        <v>3410</v>
      </c>
      <c r="BJ102" s="115">
        <v>202</v>
      </c>
      <c r="BL102" s="114">
        <f aca="true" t="shared" si="17" ref="BL102">SUM(BM102:BT102)</f>
        <v>372536963</v>
      </c>
      <c r="BM102" s="77">
        <f aca="true" t="shared" si="18" ref="BM102:BT105">BC102</f>
        <v>370889928</v>
      </c>
      <c r="BN102" s="77">
        <f t="shared" si="18"/>
        <v>1313714</v>
      </c>
      <c r="BO102" s="77">
        <f t="shared" si="18"/>
        <v>273665</v>
      </c>
      <c r="BP102" s="77">
        <f t="shared" si="18"/>
        <v>33150</v>
      </c>
      <c r="BQ102" s="77">
        <f t="shared" si="18"/>
        <v>22690</v>
      </c>
      <c r="BR102" s="77">
        <f t="shared" si="18"/>
        <v>204</v>
      </c>
      <c r="BS102" s="77">
        <f t="shared" si="18"/>
        <v>3410</v>
      </c>
      <c r="BT102" s="77">
        <f t="shared" si="12"/>
        <v>202</v>
      </c>
    </row>
    <row r="103" spans="1:72" ht="15">
      <c r="A103" s="104">
        <f t="shared" si="11"/>
        <v>44500</v>
      </c>
      <c r="B103" s="114">
        <f aca="true" t="shared" si="19" ref="B103:B106">SUM(C103:V103)</f>
        <v>378570912</v>
      </c>
      <c r="C103" s="115">
        <v>2627</v>
      </c>
      <c r="D103" s="115">
        <v>110</v>
      </c>
      <c r="E103" s="115">
        <v>4961934</v>
      </c>
      <c r="F103" s="115">
        <v>150897</v>
      </c>
      <c r="G103" s="115">
        <v>4093654</v>
      </c>
      <c r="H103" s="115">
        <v>184225</v>
      </c>
      <c r="I103" s="115">
        <v>13</v>
      </c>
      <c r="J103" s="78">
        <v>0</v>
      </c>
      <c r="K103" s="115">
        <v>368134549</v>
      </c>
      <c r="L103" s="115">
        <v>1016181</v>
      </c>
      <c r="M103" s="115">
        <v>55</v>
      </c>
      <c r="N103" s="78">
        <v>0</v>
      </c>
      <c r="O103" s="115">
        <v>8456</v>
      </c>
      <c r="P103" s="115">
        <v>12</v>
      </c>
      <c r="Q103" s="115">
        <v>10580</v>
      </c>
      <c r="R103" s="115">
        <v>387</v>
      </c>
      <c r="S103" s="117">
        <v>47</v>
      </c>
      <c r="T103" s="77">
        <v>0</v>
      </c>
      <c r="U103" s="115">
        <v>7181</v>
      </c>
      <c r="V103" s="115">
        <v>4</v>
      </c>
      <c r="X103" s="114">
        <f aca="true" t="shared" si="20" ref="X103:X109">SUM(Y103:AZ103)</f>
        <v>378570912</v>
      </c>
      <c r="Y103" s="115">
        <v>371364592</v>
      </c>
      <c r="Z103" s="115">
        <v>1044173</v>
      </c>
      <c r="AA103" s="115">
        <v>2691273</v>
      </c>
      <c r="AB103" s="115">
        <v>104324</v>
      </c>
      <c r="AC103" s="115">
        <v>1853420</v>
      </c>
      <c r="AD103" s="115">
        <v>99619</v>
      </c>
      <c r="AE103" s="115">
        <v>699362</v>
      </c>
      <c r="AF103" s="115">
        <v>44851</v>
      </c>
      <c r="AG103" s="115">
        <v>308433</v>
      </c>
      <c r="AH103" s="115">
        <v>25495</v>
      </c>
      <c r="AI103" s="115">
        <v>176911</v>
      </c>
      <c r="AJ103" s="115">
        <v>16109</v>
      </c>
      <c r="AK103" s="115">
        <v>98786</v>
      </c>
      <c r="AL103" s="115">
        <v>16842</v>
      </c>
      <c r="AM103" s="115">
        <v>9628</v>
      </c>
      <c r="AN103" s="115">
        <v>83</v>
      </c>
      <c r="AO103" s="115">
        <v>2026</v>
      </c>
      <c r="AP103" s="115">
        <v>20</v>
      </c>
      <c r="AQ103" s="115">
        <v>4447</v>
      </c>
      <c r="AR103" s="115">
        <v>32</v>
      </c>
      <c r="AS103" s="115">
        <v>3781</v>
      </c>
      <c r="AT103" s="115">
        <v>28</v>
      </c>
      <c r="AU103" s="115">
        <v>2944</v>
      </c>
      <c r="AV103" s="115">
        <v>36</v>
      </c>
      <c r="AW103" s="115">
        <v>2083</v>
      </c>
      <c r="AX103" s="115">
        <v>44</v>
      </c>
      <c r="AY103" s="115">
        <v>1410</v>
      </c>
      <c r="AZ103" s="115">
        <v>160</v>
      </c>
      <c r="BB103" s="114">
        <f aca="true" t="shared" si="21" ref="BB103:BB109">SUM(BC103:BJ103)</f>
        <v>378570912</v>
      </c>
      <c r="BC103" s="115">
        <v>376917080</v>
      </c>
      <c r="BD103" s="115">
        <v>1318462</v>
      </c>
      <c r="BE103" s="115">
        <v>275697</v>
      </c>
      <c r="BF103" s="115">
        <v>32951</v>
      </c>
      <c r="BG103" s="115">
        <v>22826</v>
      </c>
      <c r="BH103" s="94">
        <v>199</v>
      </c>
      <c r="BI103" s="115">
        <v>3493</v>
      </c>
      <c r="BJ103" s="115">
        <v>204</v>
      </c>
      <c r="BL103" s="114">
        <f aca="true" t="shared" si="22" ref="BL103:BL109">SUM(BM103:BT103)</f>
        <v>378570912</v>
      </c>
      <c r="BM103" s="77">
        <f t="shared" si="18"/>
        <v>376917080</v>
      </c>
      <c r="BN103" s="77">
        <f t="shared" si="18"/>
        <v>1318462</v>
      </c>
      <c r="BO103" s="77">
        <f t="shared" si="18"/>
        <v>275697</v>
      </c>
      <c r="BP103" s="77">
        <f t="shared" si="18"/>
        <v>32951</v>
      </c>
      <c r="BQ103" s="77">
        <f t="shared" si="18"/>
        <v>22826</v>
      </c>
      <c r="BR103" s="77">
        <f t="shared" si="18"/>
        <v>199</v>
      </c>
      <c r="BS103" s="77">
        <f t="shared" si="18"/>
        <v>3493</v>
      </c>
      <c r="BT103" s="77">
        <f t="shared" si="18"/>
        <v>204</v>
      </c>
    </row>
    <row r="104" spans="1:72" ht="15">
      <c r="A104" s="104">
        <f t="shared" si="11"/>
        <v>44530</v>
      </c>
      <c r="B104" s="114">
        <f t="shared" si="19"/>
        <v>384950257</v>
      </c>
      <c r="C104" s="115">
        <v>4361</v>
      </c>
      <c r="D104" s="115">
        <v>715</v>
      </c>
      <c r="E104" s="115">
        <v>4997310</v>
      </c>
      <c r="F104" s="115">
        <v>149219</v>
      </c>
      <c r="G104" s="115">
        <v>4168209</v>
      </c>
      <c r="H104" s="115">
        <v>184859</v>
      </c>
      <c r="I104" s="115">
        <v>13</v>
      </c>
      <c r="J104" s="78">
        <v>0</v>
      </c>
      <c r="K104" s="115">
        <v>374399437</v>
      </c>
      <c r="L104" s="115">
        <v>1019398</v>
      </c>
      <c r="M104" s="115">
        <v>56</v>
      </c>
      <c r="N104" s="78">
        <v>0</v>
      </c>
      <c r="O104" s="115">
        <v>8491</v>
      </c>
      <c r="P104" s="115">
        <v>12</v>
      </c>
      <c r="Q104" s="115">
        <v>10575</v>
      </c>
      <c r="R104" s="115">
        <v>378</v>
      </c>
      <c r="S104" s="117">
        <v>38</v>
      </c>
      <c r="T104" s="77">
        <v>0</v>
      </c>
      <c r="U104" s="115">
        <v>7181</v>
      </c>
      <c r="V104" s="115">
        <v>5</v>
      </c>
      <c r="X104" s="114">
        <f t="shared" si="20"/>
        <v>384950257</v>
      </c>
      <c r="Y104" s="115">
        <v>377701344</v>
      </c>
      <c r="Z104" s="115">
        <v>1047435</v>
      </c>
      <c r="AA104" s="115">
        <v>2709608</v>
      </c>
      <c r="AB104" s="115">
        <v>104420</v>
      </c>
      <c r="AC104" s="115">
        <v>1867283</v>
      </c>
      <c r="AD104" s="115">
        <v>98878</v>
      </c>
      <c r="AE104" s="115">
        <v>703976</v>
      </c>
      <c r="AF104" s="115">
        <v>44829</v>
      </c>
      <c r="AG104" s="115">
        <v>308500</v>
      </c>
      <c r="AH104" s="115">
        <v>25690</v>
      </c>
      <c r="AI104" s="115">
        <v>177930</v>
      </c>
      <c r="AJ104" s="115">
        <v>16010</v>
      </c>
      <c r="AK104" s="115">
        <v>100689</v>
      </c>
      <c r="AL104" s="115">
        <v>16929</v>
      </c>
      <c r="AM104" s="115">
        <v>9493</v>
      </c>
      <c r="AN104" s="115">
        <v>87</v>
      </c>
      <c r="AO104" s="115">
        <v>2051</v>
      </c>
      <c r="AP104" s="115">
        <v>22</v>
      </c>
      <c r="AQ104" s="115">
        <v>4483</v>
      </c>
      <c r="AR104" s="115">
        <v>28</v>
      </c>
      <c r="AS104" s="115">
        <v>3814</v>
      </c>
      <c r="AT104" s="115">
        <v>22</v>
      </c>
      <c r="AU104" s="115">
        <v>2937</v>
      </c>
      <c r="AV104" s="115">
        <v>32</v>
      </c>
      <c r="AW104" s="115">
        <v>2127</v>
      </c>
      <c r="AX104" s="115">
        <v>39</v>
      </c>
      <c r="AY104" s="115">
        <v>1436</v>
      </c>
      <c r="AZ104" s="115">
        <v>165</v>
      </c>
      <c r="BB104" s="114">
        <f t="shared" si="21"/>
        <v>384950257</v>
      </c>
      <c r="BC104" s="115">
        <v>383290711</v>
      </c>
      <c r="BD104" s="115">
        <v>1321252</v>
      </c>
      <c r="BE104" s="115">
        <v>278619</v>
      </c>
      <c r="BF104" s="115">
        <v>32939</v>
      </c>
      <c r="BG104" s="115">
        <v>22778</v>
      </c>
      <c r="BH104" s="94">
        <v>191</v>
      </c>
      <c r="BI104" s="115">
        <v>3563</v>
      </c>
      <c r="BJ104" s="115">
        <v>204</v>
      </c>
      <c r="BL104" s="114">
        <f t="shared" si="22"/>
        <v>384950257</v>
      </c>
      <c r="BM104" s="77">
        <f t="shared" si="18"/>
        <v>383290711</v>
      </c>
      <c r="BN104" s="77">
        <f t="shared" si="18"/>
        <v>1321252</v>
      </c>
      <c r="BO104" s="77">
        <f t="shared" si="18"/>
        <v>278619</v>
      </c>
      <c r="BP104" s="77">
        <f t="shared" si="18"/>
        <v>32939</v>
      </c>
      <c r="BQ104" s="77">
        <f t="shared" si="18"/>
        <v>22778</v>
      </c>
      <c r="BR104" s="77">
        <f t="shared" si="18"/>
        <v>191</v>
      </c>
      <c r="BS104" s="77">
        <f t="shared" si="18"/>
        <v>3563</v>
      </c>
      <c r="BT104" s="77">
        <f t="shared" si="18"/>
        <v>204</v>
      </c>
    </row>
    <row r="105" spans="1:72" ht="15">
      <c r="A105" s="104">
        <f t="shared" si="11"/>
        <v>44561</v>
      </c>
      <c r="B105" s="114">
        <f t="shared" si="19"/>
        <v>386319094</v>
      </c>
      <c r="C105" s="115">
        <v>5703</v>
      </c>
      <c r="D105" s="115">
        <v>744</v>
      </c>
      <c r="E105" s="115">
        <v>5096569</v>
      </c>
      <c r="F105" s="115">
        <v>148792</v>
      </c>
      <c r="G105" s="115">
        <v>4187795</v>
      </c>
      <c r="H105" s="115">
        <v>185126</v>
      </c>
      <c r="I105" s="115">
        <v>111</v>
      </c>
      <c r="J105" s="78">
        <v>0</v>
      </c>
      <c r="K105" s="115">
        <v>375645881</v>
      </c>
      <c r="L105" s="115">
        <v>1021292</v>
      </c>
      <c r="M105" s="115">
        <v>107</v>
      </c>
      <c r="N105" s="78">
        <v>0</v>
      </c>
      <c r="O105" s="115">
        <v>8622</v>
      </c>
      <c r="P105" s="115">
        <v>11</v>
      </c>
      <c r="Q105" s="115">
        <v>10645</v>
      </c>
      <c r="R105" s="115">
        <v>383</v>
      </c>
      <c r="S105" s="117">
        <v>51</v>
      </c>
      <c r="T105" s="77">
        <v>0</v>
      </c>
      <c r="U105" s="115">
        <v>7258</v>
      </c>
      <c r="V105" s="115">
        <v>4</v>
      </c>
      <c r="X105" s="114">
        <f t="shared" si="20"/>
        <v>386319094</v>
      </c>
      <c r="Y105" s="115">
        <v>378909700</v>
      </c>
      <c r="Z105" s="115">
        <v>1052361</v>
      </c>
      <c r="AA105" s="115">
        <v>2790487</v>
      </c>
      <c r="AB105" s="115">
        <v>103172</v>
      </c>
      <c r="AC105" s="115">
        <v>1915756</v>
      </c>
      <c r="AD105" s="115">
        <v>97998</v>
      </c>
      <c r="AE105" s="115">
        <v>725011</v>
      </c>
      <c r="AF105" s="115">
        <v>44241</v>
      </c>
      <c r="AG105" s="115">
        <v>311672</v>
      </c>
      <c r="AH105" s="115">
        <v>25200</v>
      </c>
      <c r="AI105" s="115">
        <v>180676</v>
      </c>
      <c r="AJ105" s="115">
        <v>15967</v>
      </c>
      <c r="AK105" s="115">
        <v>102757</v>
      </c>
      <c r="AL105" s="115">
        <v>17015</v>
      </c>
      <c r="AM105" s="115">
        <v>9499</v>
      </c>
      <c r="AN105" s="115">
        <v>93</v>
      </c>
      <c r="AO105" s="115">
        <v>2019</v>
      </c>
      <c r="AP105" s="115">
        <v>21</v>
      </c>
      <c r="AQ105" s="115">
        <v>4442</v>
      </c>
      <c r="AR105" s="115">
        <v>26</v>
      </c>
      <c r="AS105" s="115">
        <v>3795</v>
      </c>
      <c r="AT105" s="115">
        <v>25</v>
      </c>
      <c r="AU105" s="115">
        <v>3150</v>
      </c>
      <c r="AV105" s="115">
        <v>34</v>
      </c>
      <c r="AW105" s="115">
        <v>2217</v>
      </c>
      <c r="AX105" s="115">
        <v>39</v>
      </c>
      <c r="AY105" s="115">
        <v>1561</v>
      </c>
      <c r="AZ105" s="115">
        <v>160</v>
      </c>
      <c r="BB105" s="114">
        <f t="shared" si="21"/>
        <v>386319094</v>
      </c>
      <c r="BC105" s="115">
        <v>384652626</v>
      </c>
      <c r="BD105" s="115">
        <v>1322972</v>
      </c>
      <c r="BE105" s="115">
        <v>283433</v>
      </c>
      <c r="BF105" s="115">
        <v>32982</v>
      </c>
      <c r="BG105" s="115">
        <v>22905</v>
      </c>
      <c r="BH105" s="94">
        <v>199</v>
      </c>
      <c r="BI105" s="115">
        <v>3778</v>
      </c>
      <c r="BJ105" s="115">
        <v>199</v>
      </c>
      <c r="BL105" s="114">
        <f t="shared" si="22"/>
        <v>386319094</v>
      </c>
      <c r="BM105" s="77">
        <f t="shared" si="18"/>
        <v>384652626</v>
      </c>
      <c r="BN105" s="77">
        <f t="shared" si="18"/>
        <v>1322972</v>
      </c>
      <c r="BO105" s="77">
        <f t="shared" si="18"/>
        <v>283433</v>
      </c>
      <c r="BP105" s="77">
        <f t="shared" si="18"/>
        <v>32982</v>
      </c>
      <c r="BQ105" s="77">
        <f t="shared" si="18"/>
        <v>22905</v>
      </c>
      <c r="BR105" s="77">
        <f t="shared" si="18"/>
        <v>199</v>
      </c>
      <c r="BS105" s="77">
        <f t="shared" si="18"/>
        <v>3778</v>
      </c>
      <c r="BT105" s="77">
        <f t="shared" si="18"/>
        <v>199</v>
      </c>
    </row>
    <row r="106" spans="1:72" ht="15">
      <c r="A106" s="104">
        <f t="shared" si="11"/>
        <v>44592</v>
      </c>
      <c r="B106" s="114">
        <f t="shared" si="19"/>
        <v>444480760</v>
      </c>
      <c r="C106" s="115">
        <v>241632</v>
      </c>
      <c r="D106" s="115">
        <v>991</v>
      </c>
      <c r="E106" s="115">
        <v>4686228</v>
      </c>
      <c r="F106" s="115">
        <v>124162</v>
      </c>
      <c r="G106" s="115">
        <v>5124073</v>
      </c>
      <c r="H106" s="115">
        <v>200038</v>
      </c>
      <c r="I106" s="115">
        <v>23436</v>
      </c>
      <c r="J106" s="78">
        <v>387</v>
      </c>
      <c r="K106" s="115">
        <v>432045550</v>
      </c>
      <c r="L106" s="115">
        <v>2006272</v>
      </c>
      <c r="M106" s="115">
        <v>340</v>
      </c>
      <c r="N106" s="78">
        <v>1</v>
      </c>
      <c r="O106" s="115">
        <v>7381</v>
      </c>
      <c r="P106" s="115">
        <v>10</v>
      </c>
      <c r="Q106" s="115">
        <v>11440</v>
      </c>
      <c r="R106" s="115">
        <v>397</v>
      </c>
      <c r="S106" s="117">
        <v>1047</v>
      </c>
      <c r="T106" s="77">
        <v>0</v>
      </c>
      <c r="U106" s="115">
        <v>7370</v>
      </c>
      <c r="V106" s="115">
        <v>5</v>
      </c>
      <c r="X106" s="114">
        <f t="shared" si="20"/>
        <v>444480760</v>
      </c>
      <c r="Y106" s="115">
        <v>436186471</v>
      </c>
      <c r="Z106" s="115">
        <v>2028944</v>
      </c>
      <c r="AA106" s="115">
        <v>2753555</v>
      </c>
      <c r="AB106" s="115">
        <v>103975</v>
      </c>
      <c r="AC106" s="115">
        <v>1871079</v>
      </c>
      <c r="AD106" s="115">
        <v>96293</v>
      </c>
      <c r="AE106" s="115">
        <v>716964</v>
      </c>
      <c r="AF106" s="115">
        <v>44439</v>
      </c>
      <c r="AG106" s="115">
        <v>311541</v>
      </c>
      <c r="AH106" s="115">
        <v>25436</v>
      </c>
      <c r="AI106" s="115">
        <v>179475</v>
      </c>
      <c r="AJ106" s="115">
        <v>16055</v>
      </c>
      <c r="AK106" s="115">
        <v>101834</v>
      </c>
      <c r="AL106" s="115">
        <v>16708</v>
      </c>
      <c r="AM106" s="115">
        <v>10472</v>
      </c>
      <c r="AN106" s="115">
        <v>87</v>
      </c>
      <c r="AO106" s="115">
        <v>2049</v>
      </c>
      <c r="AP106" s="115">
        <v>18</v>
      </c>
      <c r="AQ106" s="115">
        <v>4462</v>
      </c>
      <c r="AR106" s="115">
        <v>29</v>
      </c>
      <c r="AS106" s="115">
        <v>3762</v>
      </c>
      <c r="AT106" s="115">
        <v>30</v>
      </c>
      <c r="AU106" s="115">
        <v>3086</v>
      </c>
      <c r="AV106" s="115">
        <v>35</v>
      </c>
      <c r="AW106" s="115">
        <v>2192</v>
      </c>
      <c r="AX106" s="115">
        <v>44</v>
      </c>
      <c r="AY106" s="115">
        <v>1555</v>
      </c>
      <c r="AZ106" s="115">
        <v>170</v>
      </c>
      <c r="BB106" s="114">
        <f t="shared" si="21"/>
        <v>444480760</v>
      </c>
      <c r="BC106" s="115">
        <v>441839610</v>
      </c>
      <c r="BD106" s="115">
        <v>2299087</v>
      </c>
      <c r="BE106" s="115">
        <v>281309</v>
      </c>
      <c r="BF106" s="115">
        <v>32763</v>
      </c>
      <c r="BG106" s="115">
        <v>23831</v>
      </c>
      <c r="BH106" s="94">
        <v>199</v>
      </c>
      <c r="BI106" s="115">
        <v>3747</v>
      </c>
      <c r="BJ106" s="115">
        <v>214</v>
      </c>
      <c r="BL106" s="114">
        <f t="shared" si="22"/>
        <v>444480760</v>
      </c>
      <c r="BM106" s="77">
        <f aca="true" t="shared" si="23" ref="BM106:BM109">BC106</f>
        <v>441839610</v>
      </c>
      <c r="BN106" s="77">
        <f aca="true" t="shared" si="24" ref="BN106:BN109">BD106</f>
        <v>2299087</v>
      </c>
      <c r="BO106" s="77">
        <f aca="true" t="shared" si="25" ref="BO106:BO109">BE106</f>
        <v>281309</v>
      </c>
      <c r="BP106" s="77">
        <f aca="true" t="shared" si="26" ref="BP106:BP109">BF106</f>
        <v>32763</v>
      </c>
      <c r="BQ106" s="77">
        <f aca="true" t="shared" si="27" ref="BQ106:BQ109">BG106</f>
        <v>23831</v>
      </c>
      <c r="BR106" s="77">
        <f aca="true" t="shared" si="28" ref="BR106:BR109">BH106</f>
        <v>199</v>
      </c>
      <c r="BS106" s="77">
        <f aca="true" t="shared" si="29" ref="BS106:BS109">BI106</f>
        <v>3747</v>
      </c>
      <c r="BT106" s="77">
        <f aca="true" t="shared" si="30" ref="BT106:BT109">BJ106</f>
        <v>214</v>
      </c>
    </row>
    <row r="107" spans="1:72" ht="15">
      <c r="A107" s="104">
        <f t="shared" si="11"/>
        <v>44620</v>
      </c>
      <c r="B107" s="114">
        <f>SUM(C107:V107)</f>
        <v>447364786</v>
      </c>
      <c r="C107" s="115">
        <v>5399</v>
      </c>
      <c r="D107" s="115">
        <v>937</v>
      </c>
      <c r="E107" s="115">
        <v>4852131</v>
      </c>
      <c r="F107" s="115">
        <v>123411</v>
      </c>
      <c r="G107" s="115">
        <v>5170060</v>
      </c>
      <c r="H107" s="115">
        <v>200408</v>
      </c>
      <c r="I107" s="115">
        <v>671</v>
      </c>
      <c r="J107" s="94">
        <v>0</v>
      </c>
      <c r="K107" s="78">
        <v>434966085</v>
      </c>
      <c r="L107" s="115">
        <v>2017921</v>
      </c>
      <c r="M107" s="115">
        <v>110</v>
      </c>
      <c r="N107" s="94">
        <v>0</v>
      </c>
      <c r="O107" s="78">
        <v>7377</v>
      </c>
      <c r="P107" s="115">
        <v>10</v>
      </c>
      <c r="Q107" s="115">
        <v>11392</v>
      </c>
      <c r="R107" s="115">
        <v>411</v>
      </c>
      <c r="S107" s="115">
        <v>1001</v>
      </c>
      <c r="T107" s="94">
        <v>0</v>
      </c>
      <c r="U107" s="117">
        <v>7457</v>
      </c>
      <c r="V107" s="77">
        <v>5</v>
      </c>
      <c r="X107" s="114">
        <f t="shared" si="20"/>
        <v>447364786</v>
      </c>
      <c r="Y107" s="115">
        <v>439040588</v>
      </c>
      <c r="Z107" s="115">
        <v>2041010</v>
      </c>
      <c r="AA107" s="115">
        <v>2766584</v>
      </c>
      <c r="AB107" s="115">
        <v>102917</v>
      </c>
      <c r="AC107" s="115">
        <v>1878824</v>
      </c>
      <c r="AD107" s="115">
        <v>96042</v>
      </c>
      <c r="AE107" s="115">
        <v>714332</v>
      </c>
      <c r="AF107" s="115">
        <v>44335</v>
      </c>
      <c r="AG107" s="115">
        <v>312199</v>
      </c>
      <c r="AH107" s="115">
        <v>25460</v>
      </c>
      <c r="AI107" s="115">
        <v>179144</v>
      </c>
      <c r="AJ107" s="115">
        <v>16116</v>
      </c>
      <c r="AK107" s="115">
        <v>102675</v>
      </c>
      <c r="AL107" s="115">
        <v>16797</v>
      </c>
      <c r="AM107" s="115">
        <v>10436</v>
      </c>
      <c r="AN107" s="115">
        <v>90</v>
      </c>
      <c r="AO107" s="115">
        <v>2036</v>
      </c>
      <c r="AP107" s="115">
        <v>20</v>
      </c>
      <c r="AQ107" s="115">
        <v>4541</v>
      </c>
      <c r="AR107" s="115">
        <v>31</v>
      </c>
      <c r="AS107" s="115">
        <v>3753</v>
      </c>
      <c r="AT107" s="115">
        <v>35</v>
      </c>
      <c r="AU107" s="115">
        <v>2904</v>
      </c>
      <c r="AV107" s="115">
        <v>36</v>
      </c>
      <c r="AW107" s="115">
        <v>2186</v>
      </c>
      <c r="AX107" s="115">
        <v>40</v>
      </c>
      <c r="AY107" s="115">
        <v>1481</v>
      </c>
      <c r="AZ107" s="115">
        <v>174</v>
      </c>
      <c r="BB107" s="114">
        <f t="shared" si="21"/>
        <v>447364786</v>
      </c>
      <c r="BC107" s="115">
        <v>444712527</v>
      </c>
      <c r="BD107" s="115">
        <v>2309764</v>
      </c>
      <c r="BE107" s="115">
        <v>281819</v>
      </c>
      <c r="BF107" s="115">
        <v>32913</v>
      </c>
      <c r="BG107" s="115">
        <v>23670</v>
      </c>
      <c r="BH107" s="94">
        <v>212</v>
      </c>
      <c r="BI107" s="115">
        <v>3667</v>
      </c>
      <c r="BJ107" s="115">
        <v>214</v>
      </c>
      <c r="BL107" s="114">
        <f t="shared" si="22"/>
        <v>447364786</v>
      </c>
      <c r="BM107" s="77">
        <f t="shared" si="23"/>
        <v>444712527</v>
      </c>
      <c r="BN107" s="77">
        <f t="shared" si="24"/>
        <v>2309764</v>
      </c>
      <c r="BO107" s="77">
        <f t="shared" si="25"/>
        <v>281819</v>
      </c>
      <c r="BP107" s="77">
        <f t="shared" si="26"/>
        <v>32913</v>
      </c>
      <c r="BQ107" s="77">
        <f t="shared" si="27"/>
        <v>23670</v>
      </c>
      <c r="BR107" s="77">
        <f t="shared" si="28"/>
        <v>212</v>
      </c>
      <c r="BS107" s="77">
        <f t="shared" si="29"/>
        <v>3667</v>
      </c>
      <c r="BT107" s="77">
        <f t="shared" si="30"/>
        <v>214</v>
      </c>
    </row>
    <row r="108" spans="1:72" s="70" customFormat="1" ht="15">
      <c r="A108" s="98">
        <f t="shared" si="11"/>
        <v>44651</v>
      </c>
      <c r="B108" s="114">
        <f>SUM(C108:V108)</f>
        <v>453487417</v>
      </c>
      <c r="C108" s="115">
        <v>87521</v>
      </c>
      <c r="D108" s="115">
        <v>924</v>
      </c>
      <c r="E108" s="115">
        <v>4736203</v>
      </c>
      <c r="F108" s="115">
        <v>123009</v>
      </c>
      <c r="G108" s="115">
        <v>5462406</v>
      </c>
      <c r="H108" s="115">
        <v>200967</v>
      </c>
      <c r="I108" s="115">
        <v>200</v>
      </c>
      <c r="J108" s="70">
        <v>0</v>
      </c>
      <c r="K108" s="78">
        <v>440811459</v>
      </c>
      <c r="L108" s="115">
        <v>2037020</v>
      </c>
      <c r="M108" s="115">
        <v>78</v>
      </c>
      <c r="N108" s="70">
        <v>0</v>
      </c>
      <c r="O108" s="78">
        <v>7287</v>
      </c>
      <c r="P108" s="115">
        <v>10</v>
      </c>
      <c r="Q108" s="115">
        <v>11865</v>
      </c>
      <c r="R108" s="115">
        <v>494</v>
      </c>
      <c r="S108" s="115">
        <v>489</v>
      </c>
      <c r="T108" s="70">
        <v>0</v>
      </c>
      <c r="U108" s="117">
        <v>7479</v>
      </c>
      <c r="V108" s="77">
        <v>6</v>
      </c>
      <c r="X108" s="114">
        <f t="shared" si="20"/>
        <v>453487417</v>
      </c>
      <c r="Y108" s="115">
        <v>445145153</v>
      </c>
      <c r="Z108" s="115">
        <v>2060382</v>
      </c>
      <c r="AA108" s="115">
        <v>2758983</v>
      </c>
      <c r="AB108" s="115">
        <v>102169</v>
      </c>
      <c r="AC108" s="115">
        <v>1883604</v>
      </c>
      <c r="AD108" s="115">
        <v>95990</v>
      </c>
      <c r="AE108" s="115">
        <v>714462</v>
      </c>
      <c r="AF108" s="115">
        <v>44365</v>
      </c>
      <c r="AG108" s="115">
        <v>311640</v>
      </c>
      <c r="AH108" s="115">
        <v>25588</v>
      </c>
      <c r="AI108" s="115">
        <v>180100</v>
      </c>
      <c r="AJ108" s="115">
        <v>16322</v>
      </c>
      <c r="AK108" s="115">
        <v>103847</v>
      </c>
      <c r="AL108" s="115">
        <v>17104</v>
      </c>
      <c r="AM108" s="115">
        <v>11046</v>
      </c>
      <c r="AN108" s="115">
        <v>181</v>
      </c>
      <c r="AO108" s="115">
        <v>2063</v>
      </c>
      <c r="AP108" s="115">
        <v>20</v>
      </c>
      <c r="AQ108" s="115">
        <v>4260</v>
      </c>
      <c r="AR108" s="115">
        <v>27</v>
      </c>
      <c r="AS108" s="115">
        <v>3558</v>
      </c>
      <c r="AT108" s="115">
        <v>30</v>
      </c>
      <c r="AU108" s="115">
        <v>2806</v>
      </c>
      <c r="AV108" s="115">
        <v>43</v>
      </c>
      <c r="AW108" s="115">
        <v>2033</v>
      </c>
      <c r="AX108" s="115">
        <v>45</v>
      </c>
      <c r="AY108" s="115">
        <v>1432</v>
      </c>
      <c r="AZ108" s="115">
        <v>164</v>
      </c>
      <c r="BB108" s="114">
        <f t="shared" si="21"/>
        <v>453487417</v>
      </c>
      <c r="BC108" s="115">
        <v>450813842</v>
      </c>
      <c r="BD108" s="115">
        <v>2328494</v>
      </c>
      <c r="BE108" s="115">
        <v>283947</v>
      </c>
      <c r="BF108" s="115">
        <v>33426</v>
      </c>
      <c r="BG108" s="115">
        <v>23733</v>
      </c>
      <c r="BH108" s="70">
        <v>301</v>
      </c>
      <c r="BI108" s="115">
        <v>3465</v>
      </c>
      <c r="BJ108" s="115">
        <v>209</v>
      </c>
      <c r="BL108" s="114">
        <f t="shared" si="22"/>
        <v>453487417</v>
      </c>
      <c r="BM108" s="77">
        <f t="shared" si="23"/>
        <v>450813842</v>
      </c>
      <c r="BN108" s="77">
        <f t="shared" si="24"/>
        <v>2328494</v>
      </c>
      <c r="BO108" s="77">
        <f t="shared" si="25"/>
        <v>283947</v>
      </c>
      <c r="BP108" s="77">
        <f t="shared" si="26"/>
        <v>33426</v>
      </c>
      <c r="BQ108" s="77">
        <f t="shared" si="27"/>
        <v>23733</v>
      </c>
      <c r="BR108" s="77">
        <f t="shared" si="28"/>
        <v>301</v>
      </c>
      <c r="BS108" s="77">
        <f t="shared" si="29"/>
        <v>3465</v>
      </c>
      <c r="BT108" s="77">
        <f t="shared" si="30"/>
        <v>209</v>
      </c>
    </row>
    <row r="109" spans="1:72" s="70" customFormat="1" ht="15">
      <c r="A109" s="98">
        <f t="shared" si="11"/>
        <v>44681</v>
      </c>
      <c r="B109" s="114">
        <f>SUM(C109:V109)</f>
        <v>474212018</v>
      </c>
      <c r="C109" s="115">
        <v>5779</v>
      </c>
      <c r="D109" s="115">
        <v>885</v>
      </c>
      <c r="E109" s="115">
        <v>4854443</v>
      </c>
      <c r="F109" s="115">
        <v>122035</v>
      </c>
      <c r="G109" s="115">
        <v>5497254</v>
      </c>
      <c r="H109" s="115">
        <v>201370</v>
      </c>
      <c r="I109" s="115">
        <v>224</v>
      </c>
      <c r="J109" s="70">
        <v>0</v>
      </c>
      <c r="K109" s="78">
        <v>461444637</v>
      </c>
      <c r="L109" s="115">
        <v>2058139</v>
      </c>
      <c r="M109" s="115">
        <v>98</v>
      </c>
      <c r="N109" s="70">
        <v>0</v>
      </c>
      <c r="O109" s="78">
        <v>7123</v>
      </c>
      <c r="P109" s="115">
        <v>12</v>
      </c>
      <c r="Q109" s="115">
        <v>11906</v>
      </c>
      <c r="R109" s="115">
        <v>482</v>
      </c>
      <c r="S109" s="115">
        <v>59</v>
      </c>
      <c r="T109" s="70">
        <v>0</v>
      </c>
      <c r="U109" s="115">
        <v>7567</v>
      </c>
      <c r="V109" s="77">
        <v>5</v>
      </c>
      <c r="X109" s="114">
        <f t="shared" si="20"/>
        <v>474212018</v>
      </c>
      <c r="Y109" s="115">
        <v>465706375</v>
      </c>
      <c r="Z109" s="115">
        <v>2082046</v>
      </c>
      <c r="AA109" s="115">
        <v>2847649</v>
      </c>
      <c r="AB109" s="115">
        <v>102218</v>
      </c>
      <c r="AC109" s="115">
        <v>1933975</v>
      </c>
      <c r="AD109" s="115">
        <v>95897</v>
      </c>
      <c r="AE109" s="115">
        <v>721324</v>
      </c>
      <c r="AF109" s="115">
        <v>44361</v>
      </c>
      <c r="AG109" s="115">
        <v>313001</v>
      </c>
      <c r="AH109" s="115">
        <v>25408</v>
      </c>
      <c r="AI109" s="115">
        <v>177722</v>
      </c>
      <c r="AJ109" s="115">
        <v>15900</v>
      </c>
      <c r="AK109" s="115">
        <v>102291</v>
      </c>
      <c r="AL109" s="115">
        <v>16599</v>
      </c>
      <c r="AM109" s="115">
        <v>11208</v>
      </c>
      <c r="AN109" s="115">
        <v>174</v>
      </c>
      <c r="AO109" s="115">
        <v>2115</v>
      </c>
      <c r="AP109" s="115">
        <v>20</v>
      </c>
      <c r="AQ109" s="115">
        <v>4122</v>
      </c>
      <c r="AR109" s="115">
        <v>30</v>
      </c>
      <c r="AS109" s="115">
        <v>3375</v>
      </c>
      <c r="AT109" s="115">
        <v>26</v>
      </c>
      <c r="AU109" s="115">
        <v>2654</v>
      </c>
      <c r="AV109" s="115">
        <v>38</v>
      </c>
      <c r="AW109" s="115">
        <v>1851</v>
      </c>
      <c r="AX109" s="115">
        <v>42</v>
      </c>
      <c r="AY109" s="115">
        <v>1428</v>
      </c>
      <c r="AZ109" s="115">
        <v>169</v>
      </c>
      <c r="BB109" s="114">
        <f t="shared" si="21"/>
        <v>474212018</v>
      </c>
      <c r="BC109" s="115">
        <v>471522324</v>
      </c>
      <c r="BD109" s="115">
        <v>2349930</v>
      </c>
      <c r="BE109" s="115">
        <v>280013</v>
      </c>
      <c r="BF109" s="115">
        <v>32499</v>
      </c>
      <c r="BG109" s="115">
        <v>23474</v>
      </c>
      <c r="BH109" s="70">
        <v>288</v>
      </c>
      <c r="BI109" s="115">
        <v>3279</v>
      </c>
      <c r="BJ109" s="115">
        <v>211</v>
      </c>
      <c r="BL109" s="114">
        <f t="shared" si="22"/>
        <v>474212018</v>
      </c>
      <c r="BM109" s="77">
        <f t="shared" si="23"/>
        <v>471522324</v>
      </c>
      <c r="BN109" s="77">
        <f t="shared" si="24"/>
        <v>2349930</v>
      </c>
      <c r="BO109" s="77">
        <f t="shared" si="25"/>
        <v>280013</v>
      </c>
      <c r="BP109" s="77">
        <f t="shared" si="26"/>
        <v>32499</v>
      </c>
      <c r="BQ109" s="77">
        <f t="shared" si="27"/>
        <v>23474</v>
      </c>
      <c r="BR109" s="77">
        <f t="shared" si="28"/>
        <v>288</v>
      </c>
      <c r="BS109" s="77">
        <f t="shared" si="29"/>
        <v>3279</v>
      </c>
      <c r="BT109" s="77">
        <f t="shared" si="30"/>
        <v>211</v>
      </c>
    </row>
    <row r="148" spans="11:24" ht="15">
      <c r="K148" s="94">
        <f>256*1.3</f>
        <v>332.8</v>
      </c>
      <c r="S148" s="94"/>
      <c r="X148" s="94"/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109"/>
  <sheetViews>
    <sheetView tabSelected="1" workbookViewId="0" topLeftCell="A1">
      <pane xSplit="2" ySplit="3" topLeftCell="C106" activePane="bottomRight" state="frozen"/>
      <selection pane="topRight" activeCell="C1" sqref="C1"/>
      <selection pane="bottomLeft" activeCell="A4" sqref="A4"/>
      <selection pane="bottomRight" activeCell="A109" sqref="A109:XFD109"/>
    </sheetView>
  </sheetViews>
  <sheetFormatPr defaultColWidth="9.140625" defaultRowHeight="15"/>
  <cols>
    <col min="1" max="1" width="9.421875" style="70" bestFit="1" customWidth="1"/>
    <col min="2" max="2" width="12.421875" style="70" bestFit="1" customWidth="1"/>
    <col min="3" max="4" width="11.421875" style="70" bestFit="1" customWidth="1"/>
    <col min="5" max="5" width="12.421875" style="70" bestFit="1" customWidth="1"/>
    <col min="6" max="6" width="11.00390625" style="70" bestFit="1" customWidth="1"/>
    <col min="7" max="7" width="12.421875" style="70" bestFit="1" customWidth="1"/>
    <col min="8" max="8" width="11.00390625" style="70" bestFit="1" customWidth="1"/>
    <col min="9" max="10" width="9.140625" style="70" customWidth="1"/>
    <col min="11" max="11" width="14.57421875" style="70" bestFit="1" customWidth="1"/>
    <col min="12" max="12" width="11.140625" style="70" bestFit="1" customWidth="1"/>
    <col min="13" max="13" width="10.00390625" style="70" bestFit="1" customWidth="1"/>
    <col min="14" max="14" width="9.28125" style="70" bestFit="1" customWidth="1"/>
    <col min="15" max="15" width="10.00390625" style="70" bestFit="1" customWidth="1"/>
    <col min="16" max="16" width="9.28125" style="70" bestFit="1" customWidth="1"/>
    <col min="17" max="18" width="10.00390625" style="70" bestFit="1" customWidth="1"/>
    <col min="19" max="19" width="10.00390625" style="131" bestFit="1" customWidth="1"/>
    <col min="20" max="20" width="9.140625" style="70" customWidth="1"/>
    <col min="21" max="21" width="10.00390625" style="70" bestFit="1" customWidth="1"/>
    <col min="22" max="22" width="9.28125" style="70" bestFit="1" customWidth="1"/>
    <col min="23" max="23" width="4.140625" style="94" customWidth="1"/>
    <col min="24" max="24" width="12.421875" style="81" bestFit="1" customWidth="1"/>
    <col min="25" max="38" width="18.140625" style="94" customWidth="1"/>
    <col min="39" max="45" width="16.28125" style="94" customWidth="1"/>
    <col min="46" max="50" width="9.140625" style="94" customWidth="1"/>
    <col min="51" max="52" width="10.00390625" style="94" bestFit="1" customWidth="1"/>
    <col min="53" max="53" width="5.421875" style="94" customWidth="1"/>
    <col min="54" max="55" width="12.421875" style="94" bestFit="1" customWidth="1"/>
    <col min="56" max="56" width="11.00390625" style="94" bestFit="1" customWidth="1"/>
    <col min="57" max="57" width="12.421875" style="94" bestFit="1" customWidth="1"/>
    <col min="58" max="58" width="11.00390625" style="94" bestFit="1" customWidth="1"/>
    <col min="59" max="60" width="9.28125" style="94" bestFit="1" customWidth="1"/>
    <col min="61" max="62" width="10.00390625" style="94" bestFit="1" customWidth="1"/>
    <col min="63" max="63" width="9.140625" style="70" customWidth="1"/>
    <col min="64" max="64" width="12.421875" style="94" bestFit="1" customWidth="1"/>
    <col min="65" max="72" width="14.7109375" style="94" customWidth="1"/>
    <col min="73" max="16384" width="9.140625" style="70" customWidth="1"/>
  </cols>
  <sheetData>
    <row r="1" spans="1:72" ht="15" customHeight="1">
      <c r="A1" s="157" t="s">
        <v>0</v>
      </c>
      <c r="B1" s="160" t="s">
        <v>51</v>
      </c>
      <c r="C1" s="163" t="s">
        <v>17</v>
      </c>
      <c r="D1" s="164"/>
      <c r="E1" s="164"/>
      <c r="F1" s="164"/>
      <c r="G1" s="164"/>
      <c r="H1" s="164"/>
      <c r="I1" s="164"/>
      <c r="J1" s="164"/>
      <c r="K1" s="164"/>
      <c r="L1" s="165"/>
      <c r="M1" s="163" t="s">
        <v>18</v>
      </c>
      <c r="N1" s="164"/>
      <c r="O1" s="164"/>
      <c r="P1" s="164"/>
      <c r="Q1" s="164"/>
      <c r="R1" s="164"/>
      <c r="S1" s="164"/>
      <c r="T1" s="164"/>
      <c r="U1" s="164"/>
      <c r="V1" s="165"/>
      <c r="W1" s="69"/>
      <c r="X1" s="154" t="s">
        <v>51</v>
      </c>
      <c r="Y1" s="166" t="s">
        <v>17</v>
      </c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8"/>
      <c r="AM1" s="151" t="s">
        <v>18</v>
      </c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3"/>
      <c r="BA1" s="70"/>
      <c r="BB1" s="154" t="s">
        <v>51</v>
      </c>
      <c r="BC1" s="166" t="s">
        <v>17</v>
      </c>
      <c r="BD1" s="167"/>
      <c r="BE1" s="167"/>
      <c r="BF1" s="168"/>
      <c r="BG1" s="166" t="s">
        <v>18</v>
      </c>
      <c r="BH1" s="167"/>
      <c r="BI1" s="167"/>
      <c r="BJ1" s="168"/>
      <c r="BL1" s="154" t="s">
        <v>51</v>
      </c>
      <c r="BM1" s="149" t="s">
        <v>17</v>
      </c>
      <c r="BN1" s="149"/>
      <c r="BO1" s="149"/>
      <c r="BP1" s="149"/>
      <c r="BQ1" s="149" t="s">
        <v>18</v>
      </c>
      <c r="BR1" s="149"/>
      <c r="BS1" s="149"/>
      <c r="BT1" s="149"/>
    </row>
    <row r="2" spans="1:72" ht="15">
      <c r="A2" s="158"/>
      <c r="B2" s="161"/>
      <c r="C2" s="150" t="s">
        <v>13</v>
      </c>
      <c r="D2" s="150"/>
      <c r="E2" s="150" t="s">
        <v>14</v>
      </c>
      <c r="F2" s="150"/>
      <c r="G2" s="150" t="s">
        <v>11</v>
      </c>
      <c r="H2" s="150"/>
      <c r="I2" s="150" t="s">
        <v>47</v>
      </c>
      <c r="J2" s="150"/>
      <c r="K2" s="150" t="s">
        <v>12</v>
      </c>
      <c r="L2" s="150"/>
      <c r="M2" s="150" t="s">
        <v>13</v>
      </c>
      <c r="N2" s="150"/>
      <c r="O2" s="150" t="s">
        <v>14</v>
      </c>
      <c r="P2" s="150"/>
      <c r="Q2" s="150" t="s">
        <v>11</v>
      </c>
      <c r="R2" s="150"/>
      <c r="S2" s="150" t="s">
        <v>47</v>
      </c>
      <c r="T2" s="150"/>
      <c r="U2" s="150" t="s">
        <v>12</v>
      </c>
      <c r="V2" s="150"/>
      <c r="W2" s="71"/>
      <c r="X2" s="155"/>
      <c r="Y2" s="146" t="s">
        <v>21</v>
      </c>
      <c r="Z2" s="146"/>
      <c r="AA2" s="146" t="s">
        <v>22</v>
      </c>
      <c r="AB2" s="146"/>
      <c r="AC2" s="146" t="s">
        <v>23</v>
      </c>
      <c r="AD2" s="146"/>
      <c r="AE2" s="146" t="s">
        <v>24</v>
      </c>
      <c r="AF2" s="146"/>
      <c r="AG2" s="146" t="s">
        <v>25</v>
      </c>
      <c r="AH2" s="146"/>
      <c r="AI2" s="146" t="s">
        <v>26</v>
      </c>
      <c r="AJ2" s="146"/>
      <c r="AK2" s="146" t="s">
        <v>27</v>
      </c>
      <c r="AL2" s="146"/>
      <c r="AM2" s="146" t="s">
        <v>21</v>
      </c>
      <c r="AN2" s="146"/>
      <c r="AO2" s="146" t="s">
        <v>22</v>
      </c>
      <c r="AP2" s="146"/>
      <c r="AQ2" s="146" t="s">
        <v>23</v>
      </c>
      <c r="AR2" s="146"/>
      <c r="AS2" s="146" t="s">
        <v>24</v>
      </c>
      <c r="AT2" s="146"/>
      <c r="AU2" s="146" t="s">
        <v>25</v>
      </c>
      <c r="AV2" s="146"/>
      <c r="AW2" s="146" t="s">
        <v>26</v>
      </c>
      <c r="AX2" s="146"/>
      <c r="AY2" s="146" t="s">
        <v>27</v>
      </c>
      <c r="AZ2" s="146"/>
      <c r="BA2" s="70"/>
      <c r="BB2" s="155"/>
      <c r="BC2" s="169" t="s">
        <v>52</v>
      </c>
      <c r="BD2" s="170"/>
      <c r="BE2" s="169" t="s">
        <v>53</v>
      </c>
      <c r="BF2" s="170"/>
      <c r="BG2" s="169" t="s">
        <v>52</v>
      </c>
      <c r="BH2" s="170"/>
      <c r="BI2" s="169" t="s">
        <v>53</v>
      </c>
      <c r="BJ2" s="170"/>
      <c r="BL2" s="155"/>
      <c r="BM2" s="147" t="s">
        <v>54</v>
      </c>
      <c r="BN2" s="147"/>
      <c r="BO2" s="147" t="s">
        <v>55</v>
      </c>
      <c r="BP2" s="147"/>
      <c r="BQ2" s="147" t="s">
        <v>54</v>
      </c>
      <c r="BR2" s="147"/>
      <c r="BS2" s="147" t="s">
        <v>55</v>
      </c>
      <c r="BT2" s="147"/>
    </row>
    <row r="3" spans="1:72" ht="15">
      <c r="A3" s="159"/>
      <c r="B3" s="162"/>
      <c r="C3" s="72" t="s">
        <v>56</v>
      </c>
      <c r="D3" s="72" t="s">
        <v>36</v>
      </c>
      <c r="E3" s="72" t="s">
        <v>56</v>
      </c>
      <c r="F3" s="72" t="s">
        <v>36</v>
      </c>
      <c r="G3" s="72" t="s">
        <v>56</v>
      </c>
      <c r="H3" s="72" t="s">
        <v>36</v>
      </c>
      <c r="I3" s="72" t="s">
        <v>56</v>
      </c>
      <c r="J3" s="72" t="s">
        <v>36</v>
      </c>
      <c r="K3" s="72" t="s">
        <v>56</v>
      </c>
      <c r="L3" s="72" t="s">
        <v>36</v>
      </c>
      <c r="M3" s="72" t="s">
        <v>56</v>
      </c>
      <c r="N3" s="72" t="s">
        <v>36</v>
      </c>
      <c r="O3" s="72" t="s">
        <v>56</v>
      </c>
      <c r="P3" s="72" t="s">
        <v>36</v>
      </c>
      <c r="Q3" s="72" t="s">
        <v>56</v>
      </c>
      <c r="R3" s="72" t="s">
        <v>36</v>
      </c>
      <c r="S3" s="72" t="s">
        <v>56</v>
      </c>
      <c r="T3" s="72" t="s">
        <v>36</v>
      </c>
      <c r="U3" s="72" t="s">
        <v>56</v>
      </c>
      <c r="V3" s="72" t="s">
        <v>36</v>
      </c>
      <c r="W3" s="73"/>
      <c r="X3" s="156"/>
      <c r="Y3" s="72" t="s">
        <v>56</v>
      </c>
      <c r="Z3" s="72" t="s">
        <v>36</v>
      </c>
      <c r="AA3" s="72" t="s">
        <v>56</v>
      </c>
      <c r="AB3" s="72" t="s">
        <v>36</v>
      </c>
      <c r="AC3" s="72" t="s">
        <v>56</v>
      </c>
      <c r="AD3" s="72" t="s">
        <v>36</v>
      </c>
      <c r="AE3" s="72" t="s">
        <v>56</v>
      </c>
      <c r="AF3" s="72" t="s">
        <v>36</v>
      </c>
      <c r="AG3" s="72" t="s">
        <v>56</v>
      </c>
      <c r="AH3" s="72" t="s">
        <v>36</v>
      </c>
      <c r="AI3" s="72" t="s">
        <v>56</v>
      </c>
      <c r="AJ3" s="72" t="s">
        <v>36</v>
      </c>
      <c r="AK3" s="72" t="s">
        <v>56</v>
      </c>
      <c r="AL3" s="72" t="s">
        <v>36</v>
      </c>
      <c r="AM3" s="74" t="s">
        <v>56</v>
      </c>
      <c r="AN3" s="74" t="s">
        <v>36</v>
      </c>
      <c r="AO3" s="74" t="s">
        <v>56</v>
      </c>
      <c r="AP3" s="74" t="s">
        <v>36</v>
      </c>
      <c r="AQ3" s="74" t="s">
        <v>56</v>
      </c>
      <c r="AR3" s="74" t="s">
        <v>36</v>
      </c>
      <c r="AS3" s="74" t="s">
        <v>56</v>
      </c>
      <c r="AT3" s="74" t="s">
        <v>36</v>
      </c>
      <c r="AU3" s="74" t="s">
        <v>56</v>
      </c>
      <c r="AV3" s="74" t="s">
        <v>36</v>
      </c>
      <c r="AW3" s="74" t="s">
        <v>56</v>
      </c>
      <c r="AX3" s="74" t="s">
        <v>36</v>
      </c>
      <c r="AY3" s="74" t="s">
        <v>56</v>
      </c>
      <c r="AZ3" s="74" t="s">
        <v>36</v>
      </c>
      <c r="BA3" s="70"/>
      <c r="BB3" s="156"/>
      <c r="BC3" s="134" t="s">
        <v>35</v>
      </c>
      <c r="BD3" s="134" t="s">
        <v>36</v>
      </c>
      <c r="BE3" s="134" t="s">
        <v>35</v>
      </c>
      <c r="BF3" s="134" t="s">
        <v>36</v>
      </c>
      <c r="BG3" s="134" t="s">
        <v>35</v>
      </c>
      <c r="BH3" s="134" t="s">
        <v>36</v>
      </c>
      <c r="BI3" s="134" t="s">
        <v>35</v>
      </c>
      <c r="BJ3" s="134" t="s">
        <v>36</v>
      </c>
      <c r="BL3" s="156"/>
      <c r="BM3" s="134" t="s">
        <v>35</v>
      </c>
      <c r="BN3" s="134" t="s">
        <v>36</v>
      </c>
      <c r="BO3" s="134" t="s">
        <v>35</v>
      </c>
      <c r="BP3" s="134" t="s">
        <v>36</v>
      </c>
      <c r="BQ3" s="134" t="s">
        <v>35</v>
      </c>
      <c r="BR3" s="134" t="s">
        <v>36</v>
      </c>
      <c r="BS3" s="134" t="s">
        <v>35</v>
      </c>
      <c r="BT3" s="134" t="s">
        <v>36</v>
      </c>
    </row>
    <row r="4" spans="1:72" ht="15">
      <c r="A4" s="75">
        <v>41486</v>
      </c>
      <c r="B4" s="76">
        <f aca="true" t="shared" si="0" ref="B4:B67">SUM(C4:V4)</f>
        <v>3447443.2810954326</v>
      </c>
      <c r="C4" s="77">
        <v>17777.675857825005</v>
      </c>
      <c r="D4" s="77">
        <v>10305.016097503</v>
      </c>
      <c r="E4" s="77">
        <v>1228004.0461561754</v>
      </c>
      <c r="F4" s="77">
        <v>224521.70029537298</v>
      </c>
      <c r="G4" s="77">
        <v>577328.980624284</v>
      </c>
      <c r="H4" s="77">
        <v>235799.51541347493</v>
      </c>
      <c r="I4" s="77">
        <v>24.866381645</v>
      </c>
      <c r="J4" s="78">
        <v>0</v>
      </c>
      <c r="K4" s="77">
        <v>1020004.4968486289</v>
      </c>
      <c r="L4" s="77">
        <v>74295.531662109</v>
      </c>
      <c r="M4" s="77">
        <v>17336.077529712</v>
      </c>
      <c r="N4" s="78">
        <v>0</v>
      </c>
      <c r="O4" s="77">
        <v>18633.557585251</v>
      </c>
      <c r="P4" s="77">
        <v>565.457669211</v>
      </c>
      <c r="Q4" s="77">
        <v>15486.840543859002</v>
      </c>
      <c r="R4" s="77">
        <v>5122.280520204</v>
      </c>
      <c r="S4" s="80">
        <v>0</v>
      </c>
      <c r="T4" s="77">
        <v>0</v>
      </c>
      <c r="U4" s="77">
        <v>2165.3516073270002</v>
      </c>
      <c r="V4" s="77">
        <v>71.88630284999999</v>
      </c>
      <c r="W4" s="81"/>
      <c r="X4" s="120">
        <f aca="true" t="shared" si="1" ref="X4:X67">SUM(Y4:AZ4)</f>
        <v>3447443.2810954326</v>
      </c>
      <c r="Y4" s="77">
        <v>527309.1281581922</v>
      </c>
      <c r="Z4" s="77">
        <v>14696.291726008996</v>
      </c>
      <c r="AA4" s="77">
        <v>179106.89344420994</v>
      </c>
      <c r="AB4" s="77">
        <v>14040.556339085004</v>
      </c>
      <c r="AC4" s="77">
        <v>270578.0123243851</v>
      </c>
      <c r="AD4" s="77">
        <v>27002.146315093003</v>
      </c>
      <c r="AE4" s="77">
        <v>252801.46470836498</v>
      </c>
      <c r="AF4" s="77">
        <v>28700.11019226</v>
      </c>
      <c r="AG4" s="77">
        <v>235413.58966617193</v>
      </c>
      <c r="AH4" s="77">
        <v>33059.873639076</v>
      </c>
      <c r="AI4" s="77">
        <v>274869.86565179704</v>
      </c>
      <c r="AJ4" s="77">
        <v>42999.26287808001</v>
      </c>
      <c r="AK4" s="77">
        <v>1103061.111915437</v>
      </c>
      <c r="AL4" s="77">
        <v>384423.5223788571</v>
      </c>
      <c r="AM4" s="84">
        <v>344.862383366</v>
      </c>
      <c r="AN4" s="84">
        <v>2.1948311460000003</v>
      </c>
      <c r="AO4" s="84">
        <v>358.59396310700004</v>
      </c>
      <c r="AP4" s="84">
        <v>3.289539845</v>
      </c>
      <c r="AQ4" s="84">
        <v>975.851634128</v>
      </c>
      <c r="AR4" s="84">
        <v>12.015820997</v>
      </c>
      <c r="AS4" s="84">
        <v>1498.420749894</v>
      </c>
      <c r="AT4" s="84">
        <v>18.471861388</v>
      </c>
      <c r="AU4" s="84">
        <v>1789.2779406660002</v>
      </c>
      <c r="AV4" s="84">
        <v>30.668359430000002</v>
      </c>
      <c r="AW4" s="84">
        <v>2531.0654420920005</v>
      </c>
      <c r="AX4" s="84">
        <v>86.434103908</v>
      </c>
      <c r="AY4" s="84">
        <v>46123.755152895996</v>
      </c>
      <c r="AZ4" s="84">
        <v>5606.549975551</v>
      </c>
      <c r="BA4" s="70"/>
      <c r="BB4" s="82">
        <f>SUM(BC4:BJ4)</f>
        <v>3296171.571619008</v>
      </c>
      <c r="BC4" s="86">
        <v>1409560.151215258</v>
      </c>
      <c r="BD4" s="86">
        <v>107469.80835049403</v>
      </c>
      <c r="BE4" s="86">
        <v>1323976.7505905272</v>
      </c>
      <c r="BF4" s="86">
        <v>398236.00491283904</v>
      </c>
      <c r="BG4" s="86">
        <v>4309.373126036005</v>
      </c>
      <c r="BH4" s="86">
        <v>62.277288264</v>
      </c>
      <c r="BI4" s="86">
        <v>47040.634499023996</v>
      </c>
      <c r="BJ4" s="86">
        <v>5516.5716365650005</v>
      </c>
      <c r="BL4" s="120">
        <f aca="true" t="shared" si="2" ref="BL4:BL67">SUM(BM4:BT4)</f>
        <v>1914611.713596814</v>
      </c>
      <c r="BM4" s="86">
        <v>1465209.088301324</v>
      </c>
      <c r="BN4" s="86">
        <v>117498.978211523</v>
      </c>
      <c r="BO4" s="86">
        <v>269702</v>
      </c>
      <c r="BP4" s="86">
        <v>53610</v>
      </c>
      <c r="BQ4" s="86">
        <v>4967.006671161001</v>
      </c>
      <c r="BR4" s="86">
        <v>66.640412806</v>
      </c>
      <c r="BS4" s="86">
        <v>3278</v>
      </c>
      <c r="BT4" s="86">
        <v>280</v>
      </c>
    </row>
    <row r="5" spans="1:72" ht="15">
      <c r="A5" s="75">
        <v>41517</v>
      </c>
      <c r="B5" s="76">
        <f t="shared" si="0"/>
        <v>3496482.5836492735</v>
      </c>
      <c r="C5" s="77">
        <v>24092.177209722006</v>
      </c>
      <c r="D5" s="77">
        <v>11986.567931642003</v>
      </c>
      <c r="E5" s="77">
        <v>1244165.539288092</v>
      </c>
      <c r="F5" s="77">
        <v>236423.46102817103</v>
      </c>
      <c r="G5" s="77">
        <v>576187.248848722</v>
      </c>
      <c r="H5" s="77">
        <v>245823.51396729803</v>
      </c>
      <c r="I5" s="77">
        <v>22.412640342000003</v>
      </c>
      <c r="J5" s="78">
        <v>0</v>
      </c>
      <c r="K5" s="77">
        <v>1020124.8066613043</v>
      </c>
      <c r="L5" s="77">
        <v>76355.67840887803</v>
      </c>
      <c r="M5" s="77">
        <v>20342.582128897</v>
      </c>
      <c r="N5" s="78">
        <v>0</v>
      </c>
      <c r="O5" s="77">
        <v>15249.936148051</v>
      </c>
      <c r="P5" s="77">
        <v>535.287370253</v>
      </c>
      <c r="Q5" s="77">
        <v>16645.636276473004</v>
      </c>
      <c r="R5" s="77">
        <v>5831.338254928999</v>
      </c>
      <c r="S5" s="80">
        <v>0</v>
      </c>
      <c r="T5" s="77">
        <v>0</v>
      </c>
      <c r="U5" s="77">
        <v>2565.3471428990006</v>
      </c>
      <c r="V5" s="77">
        <v>131.05034360100004</v>
      </c>
      <c r="W5" s="81"/>
      <c r="X5" s="120">
        <f t="shared" si="1"/>
        <v>3496482.583649276</v>
      </c>
      <c r="Y5" s="77">
        <v>514825.1747702271</v>
      </c>
      <c r="Z5" s="77">
        <v>14459.154221647997</v>
      </c>
      <c r="AA5" s="77">
        <v>180715.17641359405</v>
      </c>
      <c r="AB5" s="77">
        <v>14261.307123982999</v>
      </c>
      <c r="AC5" s="77">
        <v>273736.419561357</v>
      </c>
      <c r="AD5" s="77">
        <v>27200.463987141997</v>
      </c>
      <c r="AE5" s="77">
        <v>256710.170701558</v>
      </c>
      <c r="AF5" s="77">
        <v>29512.569506845008</v>
      </c>
      <c r="AG5" s="77">
        <v>239115.18789963008</v>
      </c>
      <c r="AH5" s="77">
        <v>34814.230383566</v>
      </c>
      <c r="AI5" s="77">
        <v>277612.34604529804</v>
      </c>
      <c r="AJ5" s="77">
        <v>45789.774916719</v>
      </c>
      <c r="AK5" s="77">
        <v>1121877.7092565198</v>
      </c>
      <c r="AL5" s="77">
        <v>404551.7211960861</v>
      </c>
      <c r="AM5" s="84">
        <v>438.63699210199997</v>
      </c>
      <c r="AN5" s="84">
        <v>2.700825544</v>
      </c>
      <c r="AO5" s="84">
        <v>351.50736474000007</v>
      </c>
      <c r="AP5" s="84">
        <v>3.321965618</v>
      </c>
      <c r="AQ5" s="84">
        <v>1012.1525394319999</v>
      </c>
      <c r="AR5" s="84">
        <v>10.881459614000002</v>
      </c>
      <c r="AS5" s="84">
        <v>1726.7942827700003</v>
      </c>
      <c r="AT5" s="84">
        <v>18.796316768999997</v>
      </c>
      <c r="AU5" s="84">
        <v>1994.7925244160003</v>
      </c>
      <c r="AV5" s="84">
        <v>24.855937628000003</v>
      </c>
      <c r="AW5" s="84">
        <v>2847.0068615630007</v>
      </c>
      <c r="AX5" s="84">
        <v>77.360103803</v>
      </c>
      <c r="AY5" s="84">
        <v>46432.611131297</v>
      </c>
      <c r="AZ5" s="84">
        <v>6359.759359807</v>
      </c>
      <c r="BA5" s="70"/>
      <c r="BB5" s="76">
        <f aca="true" t="shared" si="3" ref="BB5:BB68">SUM(BC5:BJ5)</f>
        <v>3340488.3620585604</v>
      </c>
      <c r="BC5" s="77">
        <v>1408957.4612435293</v>
      </c>
      <c r="BD5" s="77">
        <v>109959.85791609898</v>
      </c>
      <c r="BE5" s="77">
        <v>1344193.8527299683</v>
      </c>
      <c r="BF5" s="77">
        <v>418457.255285886</v>
      </c>
      <c r="BG5" s="77">
        <v>4832.215250820999</v>
      </c>
      <c r="BH5" s="77">
        <v>59.38212118500001</v>
      </c>
      <c r="BI5" s="77">
        <v>48074.69867268897</v>
      </c>
      <c r="BJ5" s="77">
        <v>5953.638838383001</v>
      </c>
      <c r="BL5" s="120">
        <f t="shared" si="2"/>
        <v>1923934.294778183</v>
      </c>
      <c r="BM5" s="77">
        <v>1465102.129346366</v>
      </c>
      <c r="BN5" s="77">
        <v>120247.72522318401</v>
      </c>
      <c r="BO5" s="77">
        <v>273358</v>
      </c>
      <c r="BP5" s="77">
        <v>55788</v>
      </c>
      <c r="BQ5" s="77">
        <v>5523.88370346</v>
      </c>
      <c r="BR5" s="77">
        <v>60.556505173000005</v>
      </c>
      <c r="BS5" s="77">
        <v>3562</v>
      </c>
      <c r="BT5" s="77">
        <v>292</v>
      </c>
    </row>
    <row r="6" spans="1:72" ht="15">
      <c r="A6" s="75">
        <v>41547</v>
      </c>
      <c r="B6" s="76">
        <f t="shared" si="0"/>
        <v>3598842.97041801</v>
      </c>
      <c r="C6" s="77">
        <v>25964.998289777002</v>
      </c>
      <c r="D6" s="77">
        <v>10683.155219845</v>
      </c>
      <c r="E6" s="77">
        <v>1262806.9062604487</v>
      </c>
      <c r="F6" s="77">
        <v>248830.60544808596</v>
      </c>
      <c r="G6" s="77">
        <v>588660.2959211359</v>
      </c>
      <c r="H6" s="77">
        <v>269508.51441011</v>
      </c>
      <c r="I6" s="77">
        <v>22.6818733</v>
      </c>
      <c r="J6" s="78">
        <v>0</v>
      </c>
      <c r="K6" s="77">
        <v>1042019.488718288</v>
      </c>
      <c r="L6" s="77">
        <v>82618.10897923201</v>
      </c>
      <c r="M6" s="77">
        <v>24464.110776342</v>
      </c>
      <c r="N6" s="78">
        <v>0</v>
      </c>
      <c r="O6" s="77">
        <v>16121.575791611005</v>
      </c>
      <c r="P6" s="77">
        <v>609.346587372</v>
      </c>
      <c r="Q6" s="77">
        <v>16745.905299570004</v>
      </c>
      <c r="R6" s="77">
        <v>6619.957353258001</v>
      </c>
      <c r="S6" s="80">
        <v>0</v>
      </c>
      <c r="T6" s="77">
        <v>0</v>
      </c>
      <c r="U6" s="77">
        <v>3120.9042104380005</v>
      </c>
      <c r="V6" s="77">
        <v>46.41527919600001</v>
      </c>
      <c r="W6" s="81"/>
      <c r="X6" s="120">
        <f t="shared" si="1"/>
        <v>3598842.97041801</v>
      </c>
      <c r="Y6" s="77">
        <v>520106.547826968</v>
      </c>
      <c r="Z6" s="77">
        <v>14068.798972598004</v>
      </c>
      <c r="AA6" s="77">
        <v>183009.85692810194</v>
      </c>
      <c r="AB6" s="77">
        <v>14607.742576800001</v>
      </c>
      <c r="AC6" s="77">
        <v>277591.2299093691</v>
      </c>
      <c r="AD6" s="77">
        <v>27841.075494501998</v>
      </c>
      <c r="AE6" s="77">
        <v>262703.358100562</v>
      </c>
      <c r="AF6" s="77">
        <v>30691.859852141002</v>
      </c>
      <c r="AG6" s="77">
        <v>246332.21899349097</v>
      </c>
      <c r="AH6" s="77">
        <v>37246.453239445014</v>
      </c>
      <c r="AI6" s="77">
        <v>290505.38602506695</v>
      </c>
      <c r="AJ6" s="77">
        <v>48921.69170969701</v>
      </c>
      <c r="AK6" s="77">
        <v>1139225.7732793912</v>
      </c>
      <c r="AL6" s="77">
        <v>438262.7622120901</v>
      </c>
      <c r="AM6" s="84">
        <v>357.24553285900004</v>
      </c>
      <c r="AN6" s="84">
        <v>2.6658416220000003</v>
      </c>
      <c r="AO6" s="84">
        <v>352.40904487499995</v>
      </c>
      <c r="AP6" s="84">
        <v>2.260234601</v>
      </c>
      <c r="AQ6" s="84">
        <v>1089.4367857890002</v>
      </c>
      <c r="AR6" s="84">
        <v>9.565897842</v>
      </c>
      <c r="AS6" s="84">
        <v>1805.300623952</v>
      </c>
      <c r="AT6" s="84">
        <v>20.263201044000002</v>
      </c>
      <c r="AU6" s="84">
        <v>2100.737724762</v>
      </c>
      <c r="AV6" s="84">
        <v>29.232182874000003</v>
      </c>
      <c r="AW6" s="84">
        <v>2968.026441035</v>
      </c>
      <c r="AX6" s="84">
        <v>118.89357288699999</v>
      </c>
      <c r="AY6" s="84">
        <v>51779.339924689</v>
      </c>
      <c r="AZ6" s="84">
        <v>7092.838288956001</v>
      </c>
      <c r="BA6" s="70"/>
      <c r="BB6" s="76">
        <f t="shared" si="3"/>
        <v>3439667.9322777446</v>
      </c>
      <c r="BC6" s="77">
        <v>1432337.6792889864</v>
      </c>
      <c r="BD6" s="77">
        <v>113790.32731538102</v>
      </c>
      <c r="BE6" s="77">
        <v>1374694.7762249566</v>
      </c>
      <c r="BF6" s="77">
        <v>453822.11854218016</v>
      </c>
      <c r="BG6" s="77">
        <v>5008.637943079</v>
      </c>
      <c r="BH6" s="77">
        <v>61.103603567</v>
      </c>
      <c r="BI6" s="77">
        <v>52933.90056681098</v>
      </c>
      <c r="BJ6" s="77">
        <v>7019.388792782999</v>
      </c>
      <c r="BL6" s="120">
        <f t="shared" si="2"/>
        <v>1965988.258964198</v>
      </c>
      <c r="BM6" s="77">
        <v>1489743.211758492</v>
      </c>
      <c r="BN6" s="77">
        <v>124455.930135486</v>
      </c>
      <c r="BO6" s="77">
        <v>283112</v>
      </c>
      <c r="BP6" s="77">
        <v>58768</v>
      </c>
      <c r="BQ6" s="77">
        <v>5705.129712237001</v>
      </c>
      <c r="BR6" s="77">
        <v>63.987357983</v>
      </c>
      <c r="BS6" s="77">
        <v>3828</v>
      </c>
      <c r="BT6" s="77">
        <v>312</v>
      </c>
    </row>
    <row r="7" spans="1:72" ht="15">
      <c r="A7" s="75">
        <v>41578</v>
      </c>
      <c r="B7" s="76">
        <f t="shared" si="0"/>
        <v>3574575.7872255538</v>
      </c>
      <c r="C7" s="77">
        <v>24174.819503064995</v>
      </c>
      <c r="D7" s="77">
        <v>11394.589836167</v>
      </c>
      <c r="E7" s="77">
        <v>1283460.6534609406</v>
      </c>
      <c r="F7" s="77">
        <v>234599.738603977</v>
      </c>
      <c r="G7" s="77">
        <v>572146.4143164852</v>
      </c>
      <c r="H7" s="77">
        <v>270193.6939574191</v>
      </c>
      <c r="I7" s="77">
        <v>22.762226299</v>
      </c>
      <c r="J7" s="78">
        <v>0</v>
      </c>
      <c r="K7" s="77">
        <v>1035658.4592953383</v>
      </c>
      <c r="L7" s="77">
        <v>83171.495848391</v>
      </c>
      <c r="M7" s="77">
        <v>19503.066269789</v>
      </c>
      <c r="N7" s="78">
        <v>0</v>
      </c>
      <c r="O7" s="77">
        <v>14975.773890246</v>
      </c>
      <c r="P7" s="77">
        <v>807.3432518260001</v>
      </c>
      <c r="Q7" s="77">
        <v>15388.403693391</v>
      </c>
      <c r="R7" s="77">
        <v>5855.918125586</v>
      </c>
      <c r="S7" s="80">
        <v>0</v>
      </c>
      <c r="T7" s="77">
        <v>0</v>
      </c>
      <c r="U7" s="77">
        <v>3177.421475579</v>
      </c>
      <c r="V7" s="77">
        <v>45.233471054</v>
      </c>
      <c r="W7" s="81"/>
      <c r="X7" s="120">
        <f t="shared" si="1"/>
        <v>3574575.7872255547</v>
      </c>
      <c r="Y7" s="77">
        <v>527642.22221656</v>
      </c>
      <c r="Z7" s="77">
        <v>14030.831746936</v>
      </c>
      <c r="AA7" s="77">
        <v>184726.03212274011</v>
      </c>
      <c r="AB7" s="77">
        <v>14532.445463498001</v>
      </c>
      <c r="AC7" s="77">
        <v>277203.98244814907</v>
      </c>
      <c r="AD7" s="77">
        <v>27584.316898691002</v>
      </c>
      <c r="AE7" s="77">
        <v>260066.101395937</v>
      </c>
      <c r="AF7" s="77">
        <v>30598.763617649</v>
      </c>
      <c r="AG7" s="77">
        <v>244485.45782951603</v>
      </c>
      <c r="AH7" s="77">
        <v>36833.90817425801</v>
      </c>
      <c r="AI7" s="77">
        <v>285195.15289658506</v>
      </c>
      <c r="AJ7" s="77">
        <v>49012.12153788001</v>
      </c>
      <c r="AK7" s="77">
        <v>1136144.159892641</v>
      </c>
      <c r="AL7" s="77">
        <v>426767.130807042</v>
      </c>
      <c r="AM7" s="84">
        <v>326.992397076</v>
      </c>
      <c r="AN7" s="84">
        <v>2.653728152</v>
      </c>
      <c r="AO7" s="84">
        <v>351.03617043199995</v>
      </c>
      <c r="AP7" s="84">
        <v>2.989568124</v>
      </c>
      <c r="AQ7" s="84">
        <v>1086.808221044</v>
      </c>
      <c r="AR7" s="84">
        <v>11.053106657</v>
      </c>
      <c r="AS7" s="84">
        <v>1932.385367733</v>
      </c>
      <c r="AT7" s="84">
        <v>16.759910567000002</v>
      </c>
      <c r="AU7" s="84">
        <v>2073.7546829129997</v>
      </c>
      <c r="AV7" s="84">
        <v>43.729636996</v>
      </c>
      <c r="AW7" s="84">
        <v>2981.367384829</v>
      </c>
      <c r="AX7" s="84">
        <v>116.933006537</v>
      </c>
      <c r="AY7" s="84">
        <v>44292.321104978</v>
      </c>
      <c r="AZ7" s="84">
        <v>6514.375891433001</v>
      </c>
      <c r="BA7" s="70"/>
      <c r="BB7" s="76">
        <f t="shared" si="3"/>
        <v>3416263.1167706447</v>
      </c>
      <c r="BC7" s="77">
        <v>1436917.8908322738</v>
      </c>
      <c r="BD7" s="77">
        <v>113057.68787208498</v>
      </c>
      <c r="BE7" s="77">
        <v>1366503.4524643472</v>
      </c>
      <c r="BF7" s="77">
        <v>442870.09137867414</v>
      </c>
      <c r="BG7" s="77">
        <v>5092.334034522999</v>
      </c>
      <c r="BH7" s="77">
        <v>75.83175095299998</v>
      </c>
      <c r="BI7" s="77">
        <v>45428.03240627801</v>
      </c>
      <c r="BJ7" s="77">
        <v>6317.796031511</v>
      </c>
      <c r="BL7" s="120">
        <f t="shared" si="2"/>
        <v>1966794.224703628</v>
      </c>
      <c r="BM7" s="77">
        <v>1494123.7960129022</v>
      </c>
      <c r="BN7" s="77">
        <v>123580.265901032</v>
      </c>
      <c r="BO7" s="77">
        <v>279484</v>
      </c>
      <c r="BP7" s="77">
        <v>59664</v>
      </c>
      <c r="BQ7" s="77">
        <v>5770.976839198001</v>
      </c>
      <c r="BR7" s="77">
        <v>77.185950496</v>
      </c>
      <c r="BS7" s="77">
        <v>3776</v>
      </c>
      <c r="BT7" s="77">
        <v>318</v>
      </c>
    </row>
    <row r="8" spans="1:72" ht="15">
      <c r="A8" s="75">
        <v>41608</v>
      </c>
      <c r="B8" s="76">
        <f t="shared" si="0"/>
        <v>3617854.6892110556</v>
      </c>
      <c r="C8" s="77">
        <v>22883.419876747</v>
      </c>
      <c r="D8" s="77">
        <v>5495.946420474001</v>
      </c>
      <c r="E8" s="77">
        <v>1289526.0251671518</v>
      </c>
      <c r="F8" s="77">
        <v>232568.51899081693</v>
      </c>
      <c r="G8" s="77">
        <v>581498.7869864088</v>
      </c>
      <c r="H8" s="77">
        <v>288501.8360574869</v>
      </c>
      <c r="I8" s="77">
        <v>21.085542463</v>
      </c>
      <c r="J8" s="78">
        <v>0</v>
      </c>
      <c r="K8" s="77">
        <v>1050910.3675402333</v>
      </c>
      <c r="L8" s="77">
        <v>85012.63809615001</v>
      </c>
      <c r="M8" s="77">
        <v>19493.052055342</v>
      </c>
      <c r="N8" s="78">
        <v>0</v>
      </c>
      <c r="O8" s="77">
        <v>14854.733278064</v>
      </c>
      <c r="P8" s="77">
        <v>1030.243304644</v>
      </c>
      <c r="Q8" s="77">
        <v>16552.319660308003</v>
      </c>
      <c r="R8" s="77">
        <v>6212.818102720001</v>
      </c>
      <c r="S8" s="80">
        <v>0</v>
      </c>
      <c r="T8" s="77">
        <v>0</v>
      </c>
      <c r="U8" s="77">
        <v>3280.7559641670005</v>
      </c>
      <c r="V8" s="77">
        <v>12.142167879</v>
      </c>
      <c r="W8" s="81"/>
      <c r="X8" s="120">
        <f t="shared" si="1"/>
        <v>3617854.689211056</v>
      </c>
      <c r="Y8" s="77">
        <v>538083.823517177</v>
      </c>
      <c r="Z8" s="77">
        <v>13845.140009337</v>
      </c>
      <c r="AA8" s="77">
        <v>188352.30858734206</v>
      </c>
      <c r="AB8" s="77">
        <v>14757.751860413002</v>
      </c>
      <c r="AC8" s="77">
        <v>280299.9831321219</v>
      </c>
      <c r="AD8" s="77">
        <v>28095.460424946003</v>
      </c>
      <c r="AE8" s="77">
        <v>263840.2646012101</v>
      </c>
      <c r="AF8" s="77">
        <v>31094.579318348013</v>
      </c>
      <c r="AG8" s="77">
        <v>248876.22717520103</v>
      </c>
      <c r="AH8" s="77">
        <v>38038.191601896004</v>
      </c>
      <c r="AI8" s="77">
        <v>290761.09522806806</v>
      </c>
      <c r="AJ8" s="77">
        <v>50273.31287963699</v>
      </c>
      <c r="AK8" s="77">
        <v>1134625.982871884</v>
      </c>
      <c r="AL8" s="77">
        <v>435474.503470351</v>
      </c>
      <c r="AM8" s="84">
        <v>331.538119622</v>
      </c>
      <c r="AN8" s="84">
        <v>2.5290439300000003</v>
      </c>
      <c r="AO8" s="84">
        <v>359.0152652070001</v>
      </c>
      <c r="AP8" s="84">
        <v>3.15823712</v>
      </c>
      <c r="AQ8" s="84">
        <v>1122.419335043</v>
      </c>
      <c r="AR8" s="84">
        <v>9.594114267</v>
      </c>
      <c r="AS8" s="84">
        <v>2024.0898981030002</v>
      </c>
      <c r="AT8" s="84">
        <v>16.714772841</v>
      </c>
      <c r="AU8" s="84">
        <v>2179.200426159</v>
      </c>
      <c r="AV8" s="84">
        <v>41.28120994</v>
      </c>
      <c r="AW8" s="84">
        <v>3145.6381969599993</v>
      </c>
      <c r="AX8" s="84">
        <v>117.75387622400002</v>
      </c>
      <c r="AY8" s="84">
        <v>45018.959716787</v>
      </c>
      <c r="AZ8" s="84">
        <v>7064.172320921001</v>
      </c>
      <c r="BA8" s="70"/>
      <c r="BB8" s="76">
        <f t="shared" si="3"/>
        <v>3459468.3588042012</v>
      </c>
      <c r="BC8" s="77">
        <v>1461517.9818336037</v>
      </c>
      <c r="BD8" s="77">
        <v>115065.54192894798</v>
      </c>
      <c r="BE8" s="77">
        <v>1372371.7924842476</v>
      </c>
      <c r="BF8" s="77">
        <v>452873.5473217889</v>
      </c>
      <c r="BG8" s="77">
        <v>5341.709391297</v>
      </c>
      <c r="BH8" s="77">
        <v>71.72636034700001</v>
      </c>
      <c r="BI8" s="77">
        <v>45699.989772857014</v>
      </c>
      <c r="BJ8" s="77">
        <v>6526.069711112001</v>
      </c>
      <c r="BL8" s="120">
        <f t="shared" si="2"/>
        <v>2000013.2706502243</v>
      </c>
      <c r="BM8" s="77">
        <v>1519452.607013052</v>
      </c>
      <c r="BN8" s="77">
        <v>125831.12321494</v>
      </c>
      <c r="BO8" s="77">
        <v>284180</v>
      </c>
      <c r="BP8" s="77">
        <v>60318</v>
      </c>
      <c r="BQ8" s="77">
        <v>6016.263044134001</v>
      </c>
      <c r="BR8" s="77">
        <v>73.277378098</v>
      </c>
      <c r="BS8" s="77">
        <v>3820</v>
      </c>
      <c r="BT8" s="77">
        <v>322</v>
      </c>
    </row>
    <row r="9" spans="1:72" ht="15">
      <c r="A9" s="75">
        <v>41639</v>
      </c>
      <c r="B9" s="76">
        <f t="shared" si="0"/>
        <v>3706609.3541345135</v>
      </c>
      <c r="C9" s="77">
        <v>33110.095748260006</v>
      </c>
      <c r="D9" s="77">
        <v>24549.704936994003</v>
      </c>
      <c r="E9" s="77">
        <v>1298138.0053242396</v>
      </c>
      <c r="F9" s="77">
        <v>244219.13732093706</v>
      </c>
      <c r="G9" s="77">
        <v>571420.4674962988</v>
      </c>
      <c r="H9" s="77">
        <v>273983.74240060174</v>
      </c>
      <c r="I9" s="77">
        <v>19.834323206</v>
      </c>
      <c r="J9" s="78">
        <v>0</v>
      </c>
      <c r="K9" s="77">
        <v>1123019.5559817778</v>
      </c>
      <c r="L9" s="77">
        <v>87237.50527252302</v>
      </c>
      <c r="M9" s="77">
        <v>11614.156632876999</v>
      </c>
      <c r="N9" s="78">
        <v>0</v>
      </c>
      <c r="O9" s="77">
        <v>11491.917030809998</v>
      </c>
      <c r="P9" s="77">
        <v>1382.762743378</v>
      </c>
      <c r="Q9" s="77">
        <v>16354.815812497001</v>
      </c>
      <c r="R9" s="77">
        <v>6557.607442838</v>
      </c>
      <c r="S9" s="80">
        <v>0</v>
      </c>
      <c r="T9" s="77">
        <v>0</v>
      </c>
      <c r="U9" s="77">
        <v>3503.639717286999</v>
      </c>
      <c r="V9" s="77">
        <v>6.405949989</v>
      </c>
      <c r="W9" s="81"/>
      <c r="X9" s="120">
        <f t="shared" si="1"/>
        <v>3706609.354134515</v>
      </c>
      <c r="Y9" s="77">
        <v>561085.6053468846</v>
      </c>
      <c r="Z9" s="77">
        <v>13749.395264407995</v>
      </c>
      <c r="AA9" s="77">
        <v>195381.0485093501</v>
      </c>
      <c r="AB9" s="77">
        <v>14721.558766076005</v>
      </c>
      <c r="AC9" s="77">
        <v>298582.69838608534</v>
      </c>
      <c r="AD9" s="77">
        <v>28394.145607972005</v>
      </c>
      <c r="AE9" s="77">
        <v>285213.544380412</v>
      </c>
      <c r="AF9" s="77">
        <v>31906.785321770007</v>
      </c>
      <c r="AG9" s="77">
        <v>263916.65716323286</v>
      </c>
      <c r="AH9" s="77">
        <v>38786.04272775</v>
      </c>
      <c r="AI9" s="77">
        <v>315914.72581695096</v>
      </c>
      <c r="AJ9" s="77">
        <v>52566.724419681</v>
      </c>
      <c r="AK9" s="77">
        <v>1105613.679270867</v>
      </c>
      <c r="AL9" s="77">
        <v>449865.437823399</v>
      </c>
      <c r="AM9" s="84">
        <v>313.228972152</v>
      </c>
      <c r="AN9" s="84">
        <v>2.911896842</v>
      </c>
      <c r="AO9" s="84">
        <v>350.1483264650001</v>
      </c>
      <c r="AP9" s="84">
        <v>2.3216518440000002</v>
      </c>
      <c r="AQ9" s="84">
        <v>1161.1139813150003</v>
      </c>
      <c r="AR9" s="84">
        <v>9.398620519000001</v>
      </c>
      <c r="AS9" s="84">
        <v>2120.3608454239998</v>
      </c>
      <c r="AT9" s="84">
        <v>22.116087415000003</v>
      </c>
      <c r="AU9" s="84">
        <v>2201.150185890001</v>
      </c>
      <c r="AV9" s="84">
        <v>37.596855678</v>
      </c>
      <c r="AW9" s="84">
        <v>3158.5044744460006</v>
      </c>
      <c r="AX9" s="84">
        <v>123.09876032199999</v>
      </c>
      <c r="AY9" s="84">
        <v>33660.022407779</v>
      </c>
      <c r="AZ9" s="84">
        <v>7749.332263585001</v>
      </c>
      <c r="BA9" s="70"/>
      <c r="BB9" s="76">
        <f t="shared" si="3"/>
        <v>3539602.6199972574</v>
      </c>
      <c r="BC9" s="77">
        <v>1544231.412812691</v>
      </c>
      <c r="BD9" s="77">
        <v>116637.18057194301</v>
      </c>
      <c r="BE9" s="77">
        <v>1363425.2274752816</v>
      </c>
      <c r="BF9" s="77">
        <v>467774.3747889629</v>
      </c>
      <c r="BG9" s="77">
        <v>5520.857132204994</v>
      </c>
      <c r="BH9" s="77">
        <v>71.84934707199999</v>
      </c>
      <c r="BI9" s="77">
        <v>34930.82074195903</v>
      </c>
      <c r="BJ9" s="77">
        <v>7010.897127142998</v>
      </c>
      <c r="BL9" s="120">
        <f t="shared" si="2"/>
        <v>2109027.8288974855</v>
      </c>
      <c r="BM9" s="77">
        <v>1604179.553785965</v>
      </c>
      <c r="BN9" s="77">
        <v>127557.92768797601</v>
      </c>
      <c r="BO9" s="77">
        <v>304142</v>
      </c>
      <c r="BP9" s="77">
        <v>62800</v>
      </c>
      <c r="BQ9" s="77">
        <v>6146.002311246</v>
      </c>
      <c r="BR9" s="77">
        <v>74.345112298</v>
      </c>
      <c r="BS9" s="77">
        <v>3774</v>
      </c>
      <c r="BT9" s="77">
        <v>354</v>
      </c>
    </row>
    <row r="10" spans="1:72" ht="15">
      <c r="A10" s="75">
        <v>41670</v>
      </c>
      <c r="B10" s="76">
        <f t="shared" si="0"/>
        <v>3637382.3786748163</v>
      </c>
      <c r="C10" s="77">
        <v>23268.765986814004</v>
      </c>
      <c r="D10" s="77">
        <v>5992.885638211001</v>
      </c>
      <c r="E10" s="77">
        <v>1320984.5616197104</v>
      </c>
      <c r="F10" s="77">
        <v>249690.244319604</v>
      </c>
      <c r="G10" s="77">
        <v>543573.8290078158</v>
      </c>
      <c r="H10" s="77">
        <v>269427.13250861195</v>
      </c>
      <c r="I10" s="77">
        <v>26.004617727000003</v>
      </c>
      <c r="J10" s="78">
        <v>0</v>
      </c>
      <c r="K10" s="77">
        <v>1085705.2041320987</v>
      </c>
      <c r="L10" s="77">
        <v>87154.48338634503</v>
      </c>
      <c r="M10" s="77">
        <v>11261.810754143</v>
      </c>
      <c r="N10" s="78">
        <v>0</v>
      </c>
      <c r="O10" s="77">
        <v>12360.991763904001</v>
      </c>
      <c r="P10" s="77">
        <v>1320.404907433</v>
      </c>
      <c r="Q10" s="77">
        <v>16797.106300246</v>
      </c>
      <c r="R10" s="77">
        <v>6118.554641699002</v>
      </c>
      <c r="S10" s="80">
        <v>303.83650317800004</v>
      </c>
      <c r="T10" s="77">
        <v>0</v>
      </c>
      <c r="U10" s="77">
        <v>3329.0817147610005</v>
      </c>
      <c r="V10" s="77">
        <v>67.480872514</v>
      </c>
      <c r="W10" s="81"/>
      <c r="X10" s="120">
        <f t="shared" si="1"/>
        <v>3637382.378674817</v>
      </c>
      <c r="Y10" s="77">
        <v>553131.380214246</v>
      </c>
      <c r="Z10" s="77">
        <v>13833.794919623</v>
      </c>
      <c r="AA10" s="77">
        <v>193755.95871463808</v>
      </c>
      <c r="AB10" s="77">
        <v>14865.848200570996</v>
      </c>
      <c r="AC10" s="77">
        <v>292231.3980402492</v>
      </c>
      <c r="AD10" s="77">
        <v>28797.109744472007</v>
      </c>
      <c r="AE10" s="77">
        <v>278826.647249245</v>
      </c>
      <c r="AF10" s="77">
        <v>32126.029428782</v>
      </c>
      <c r="AG10" s="77">
        <v>255587.82175235907</v>
      </c>
      <c r="AH10" s="77">
        <v>39231.538943583</v>
      </c>
      <c r="AI10" s="77">
        <v>300969.15334057406</v>
      </c>
      <c r="AJ10" s="77">
        <v>53022.674300682</v>
      </c>
      <c r="AK10" s="77">
        <v>1099056.0060528554</v>
      </c>
      <c r="AL10" s="77">
        <v>430387.7503150591</v>
      </c>
      <c r="AM10" s="84">
        <v>314.588008551</v>
      </c>
      <c r="AN10" s="84">
        <v>2.7246097110000003</v>
      </c>
      <c r="AO10" s="84">
        <v>421.253315656</v>
      </c>
      <c r="AP10" s="84">
        <v>2.701244378</v>
      </c>
      <c r="AQ10" s="84">
        <v>1224.6751256989996</v>
      </c>
      <c r="AR10" s="84">
        <v>10.564328290999999</v>
      </c>
      <c r="AS10" s="84">
        <v>2323.6543754239997</v>
      </c>
      <c r="AT10" s="84">
        <v>21.689512150000002</v>
      </c>
      <c r="AU10" s="84">
        <v>2152.1339433469993</v>
      </c>
      <c r="AV10" s="84">
        <v>42.693020919</v>
      </c>
      <c r="AW10" s="84">
        <v>3740.632072716001</v>
      </c>
      <c r="AX10" s="84">
        <v>144.699542669</v>
      </c>
      <c r="AY10" s="84">
        <v>33875.890194839</v>
      </c>
      <c r="AZ10" s="84">
        <v>7281.368163528001</v>
      </c>
      <c r="BA10" s="70"/>
      <c r="BB10" s="76">
        <f t="shared" si="3"/>
        <v>3468987.9522954174</v>
      </c>
      <c r="BC10" s="77">
        <v>1514256.2580399218</v>
      </c>
      <c r="BD10" s="77">
        <v>117901.17918581195</v>
      </c>
      <c r="BE10" s="77">
        <v>1341070.082072761</v>
      </c>
      <c r="BF10" s="77">
        <v>448101.33683452616</v>
      </c>
      <c r="BG10" s="77">
        <v>5712.375087142</v>
      </c>
      <c r="BH10" s="77">
        <v>73.63544236999999</v>
      </c>
      <c r="BI10" s="77">
        <v>35305.672782331014</v>
      </c>
      <c r="BJ10" s="77">
        <v>6567.412850553001</v>
      </c>
      <c r="BL10" s="120">
        <f t="shared" si="2"/>
        <v>2067872.2046918941</v>
      </c>
      <c r="BM10" s="77">
        <v>1573533.2059707372</v>
      </c>
      <c r="BN10" s="77">
        <v>128854.321237031</v>
      </c>
      <c r="BO10" s="77">
        <v>291556</v>
      </c>
      <c r="BP10" s="77">
        <v>63276</v>
      </c>
      <c r="BQ10" s="77">
        <v>6436.3047686770005</v>
      </c>
      <c r="BR10" s="77">
        <v>80.37271544900001</v>
      </c>
      <c r="BS10" s="77">
        <v>3798</v>
      </c>
      <c r="BT10" s="77">
        <v>338</v>
      </c>
    </row>
    <row r="11" spans="1:72" ht="15">
      <c r="A11" s="75">
        <v>41698</v>
      </c>
      <c r="B11" s="76">
        <f t="shared" si="0"/>
        <v>3651574.1729729255</v>
      </c>
      <c r="C11" s="77">
        <v>23961.680765388002</v>
      </c>
      <c r="D11" s="77">
        <v>6888.881598131</v>
      </c>
      <c r="E11" s="77">
        <v>1335361.4356165717</v>
      </c>
      <c r="F11" s="77">
        <v>238357.15198663305</v>
      </c>
      <c r="G11" s="77">
        <v>551418.1483177099</v>
      </c>
      <c r="H11" s="77">
        <v>267802.963398273</v>
      </c>
      <c r="I11" s="77">
        <v>17.524449305999998</v>
      </c>
      <c r="J11" s="78">
        <v>0</v>
      </c>
      <c r="K11" s="77">
        <v>1084445.0885918515</v>
      </c>
      <c r="L11" s="77">
        <v>86404.572298112</v>
      </c>
      <c r="M11" s="77">
        <v>15445.606859639</v>
      </c>
      <c r="N11" s="78">
        <v>0</v>
      </c>
      <c r="O11" s="77">
        <v>13171.560071743002</v>
      </c>
      <c r="P11" s="77">
        <v>709.8884616800001</v>
      </c>
      <c r="Q11" s="77">
        <v>18007.535763179</v>
      </c>
      <c r="R11" s="77">
        <v>6119.249111155001</v>
      </c>
      <c r="S11" s="80">
        <v>306.034932023</v>
      </c>
      <c r="T11" s="77">
        <v>0</v>
      </c>
      <c r="U11" s="77">
        <v>3115.8969631560008</v>
      </c>
      <c r="V11" s="77">
        <v>40.953788374000005</v>
      </c>
      <c r="W11" s="81"/>
      <c r="X11" s="120">
        <f t="shared" si="1"/>
        <v>3651574.1729729255</v>
      </c>
      <c r="Y11" s="77">
        <v>553681.4614757651</v>
      </c>
      <c r="Z11" s="77">
        <v>13847.607975074003</v>
      </c>
      <c r="AA11" s="77">
        <v>193540.76935785904</v>
      </c>
      <c r="AB11" s="77">
        <v>14816.662328765</v>
      </c>
      <c r="AC11" s="77">
        <v>292639.509703497</v>
      </c>
      <c r="AD11" s="77">
        <v>28543.24297099601</v>
      </c>
      <c r="AE11" s="77">
        <v>278622.1759391839</v>
      </c>
      <c r="AF11" s="77">
        <v>31652.063609374</v>
      </c>
      <c r="AG11" s="77">
        <v>255962.4003826011</v>
      </c>
      <c r="AH11" s="77">
        <v>38815.94481521299</v>
      </c>
      <c r="AI11" s="77">
        <v>302436.71583692695</v>
      </c>
      <c r="AJ11" s="77">
        <v>52853.89612124102</v>
      </c>
      <c r="AK11" s="77">
        <v>1118320.8450449943</v>
      </c>
      <c r="AL11" s="77">
        <v>418924.15146048606</v>
      </c>
      <c r="AM11" s="84">
        <v>318.251164795</v>
      </c>
      <c r="AN11" s="84">
        <v>2.856856875</v>
      </c>
      <c r="AO11" s="84">
        <v>405.803392184</v>
      </c>
      <c r="AP11" s="84">
        <v>3.2832731059999998</v>
      </c>
      <c r="AQ11" s="84">
        <v>1255.0970866979999</v>
      </c>
      <c r="AR11" s="84">
        <v>11.069636874</v>
      </c>
      <c r="AS11" s="84">
        <v>2275.8197774980003</v>
      </c>
      <c r="AT11" s="84">
        <v>22.64304823</v>
      </c>
      <c r="AU11" s="84">
        <v>2036.465576717</v>
      </c>
      <c r="AV11" s="84">
        <v>42.216845806</v>
      </c>
      <c r="AW11" s="84">
        <v>3729.093363945</v>
      </c>
      <c r="AX11" s="84">
        <v>122.987239183</v>
      </c>
      <c r="AY11" s="84">
        <v>40026.10422790301</v>
      </c>
      <c r="AZ11" s="84">
        <v>6665.034461135001</v>
      </c>
      <c r="BA11" s="70"/>
      <c r="BB11" s="76">
        <f t="shared" si="3"/>
        <v>3484023.5156266084</v>
      </c>
      <c r="BC11" s="77">
        <v>1514427.6222719718</v>
      </c>
      <c r="BD11" s="77">
        <v>116903.66982597401</v>
      </c>
      <c r="BE11" s="77">
        <v>1363279.571977852</v>
      </c>
      <c r="BF11" s="77">
        <v>437436.23105769185</v>
      </c>
      <c r="BG11" s="77">
        <v>5517.992553128999</v>
      </c>
      <c r="BH11" s="77">
        <v>80.43467477700001</v>
      </c>
      <c r="BI11" s="77">
        <v>39770.944707264</v>
      </c>
      <c r="BJ11" s="77">
        <v>6607.048557949</v>
      </c>
      <c r="BL11" s="120">
        <f t="shared" si="2"/>
        <v>2066829.3452171113</v>
      </c>
      <c r="BM11" s="77">
        <v>1574446.316858906</v>
      </c>
      <c r="BN11" s="77">
        <v>127675.52169942201</v>
      </c>
      <c r="BO11" s="77">
        <v>290968</v>
      </c>
      <c r="BP11" s="77">
        <v>63206</v>
      </c>
      <c r="BQ11" s="77">
        <v>6291.436997892</v>
      </c>
      <c r="BR11" s="77">
        <v>82.069660891</v>
      </c>
      <c r="BS11" s="77">
        <v>3842</v>
      </c>
      <c r="BT11" s="77">
        <v>318</v>
      </c>
    </row>
    <row r="12" spans="1:72" ht="15">
      <c r="A12" s="75">
        <v>41729</v>
      </c>
      <c r="B12" s="76">
        <f t="shared" si="0"/>
        <v>3671553.2614407404</v>
      </c>
      <c r="C12" s="77">
        <v>27688.154452346993</v>
      </c>
      <c r="D12" s="77">
        <v>5697.041397408001</v>
      </c>
      <c r="E12" s="77">
        <v>1374368.1316074585</v>
      </c>
      <c r="F12" s="77">
        <v>240223.85168201692</v>
      </c>
      <c r="G12" s="77">
        <v>556370.5721460058</v>
      </c>
      <c r="H12" s="77">
        <v>252852.93181242817</v>
      </c>
      <c r="I12" s="77">
        <v>17.707833265</v>
      </c>
      <c r="J12" s="78">
        <v>0</v>
      </c>
      <c r="K12" s="77">
        <v>1066471.4608693602</v>
      </c>
      <c r="L12" s="77">
        <v>86766.92968500702</v>
      </c>
      <c r="M12" s="77">
        <v>18214.401870201003</v>
      </c>
      <c r="N12" s="78">
        <v>0</v>
      </c>
      <c r="O12" s="77">
        <v>14503.744637385002</v>
      </c>
      <c r="P12" s="77">
        <v>444.7984041760001</v>
      </c>
      <c r="Q12" s="77">
        <v>17715.86221645899</v>
      </c>
      <c r="R12" s="77">
        <v>6110.363986949002</v>
      </c>
      <c r="S12" s="80">
        <v>623.186379501</v>
      </c>
      <c r="T12" s="77">
        <v>0</v>
      </c>
      <c r="U12" s="77">
        <v>3483.1338203600017</v>
      </c>
      <c r="V12" s="77">
        <v>0.9886404130000002</v>
      </c>
      <c r="W12" s="81"/>
      <c r="X12" s="120">
        <f t="shared" si="1"/>
        <v>3671553.26144074</v>
      </c>
      <c r="Y12" s="77">
        <v>548740.9283262177</v>
      </c>
      <c r="Z12" s="77">
        <v>13820.936899762999</v>
      </c>
      <c r="AA12" s="77">
        <v>193207.19085108401</v>
      </c>
      <c r="AB12" s="77">
        <v>14814.312391870004</v>
      </c>
      <c r="AC12" s="77">
        <v>291327.11958069523</v>
      </c>
      <c r="AD12" s="77">
        <v>28521.172749575006</v>
      </c>
      <c r="AE12" s="77">
        <v>275779.98140079895</v>
      </c>
      <c r="AF12" s="77">
        <v>31635.232950888003</v>
      </c>
      <c r="AG12" s="77">
        <v>254455.77678767397</v>
      </c>
      <c r="AH12" s="77">
        <v>38639.350079448006</v>
      </c>
      <c r="AI12" s="77">
        <v>300974.33047270693</v>
      </c>
      <c r="AJ12" s="77">
        <v>52316.615672261</v>
      </c>
      <c r="AK12" s="77">
        <v>1160430.699489259</v>
      </c>
      <c r="AL12" s="77">
        <v>405793.1338330553</v>
      </c>
      <c r="AM12" s="84">
        <v>322.0912447889999</v>
      </c>
      <c r="AN12" s="84">
        <v>2.4837774550000002</v>
      </c>
      <c r="AO12" s="84">
        <v>409.3034859079999</v>
      </c>
      <c r="AP12" s="84">
        <v>4.199904602</v>
      </c>
      <c r="AQ12" s="84">
        <v>1223.7482282119995</v>
      </c>
      <c r="AR12" s="84">
        <v>10.639933822</v>
      </c>
      <c r="AS12" s="84">
        <v>2195.8557362760007</v>
      </c>
      <c r="AT12" s="84">
        <v>23.141948612000004</v>
      </c>
      <c r="AU12" s="84">
        <v>1897.991281185</v>
      </c>
      <c r="AV12" s="84">
        <v>33.239174821</v>
      </c>
      <c r="AW12" s="84">
        <v>3389.070899166</v>
      </c>
      <c r="AX12" s="84">
        <v>124.65171294800001</v>
      </c>
      <c r="AY12" s="84">
        <v>45102.26804837002</v>
      </c>
      <c r="AZ12" s="84">
        <v>6357.794579278</v>
      </c>
      <c r="BA12" s="70"/>
      <c r="BB12" s="76">
        <f t="shared" si="3"/>
        <v>3505453.5210247613</v>
      </c>
      <c r="BC12" s="77">
        <v>1503414.4342233439</v>
      </c>
      <c r="BD12" s="77">
        <v>116977.30142388404</v>
      </c>
      <c r="BE12" s="77">
        <v>1402770.5299867268</v>
      </c>
      <c r="BF12" s="77">
        <v>425506.08083943906</v>
      </c>
      <c r="BG12" s="77">
        <v>5342.654057618998</v>
      </c>
      <c r="BH12" s="77">
        <v>69.726026078</v>
      </c>
      <c r="BI12" s="77">
        <v>45018.999374223</v>
      </c>
      <c r="BJ12" s="77">
        <v>6353.795093447001</v>
      </c>
      <c r="BL12" s="120">
        <f t="shared" si="2"/>
        <v>2055590.6967336962</v>
      </c>
      <c r="BM12" s="77">
        <v>1563510.99694647</v>
      </c>
      <c r="BN12" s="77">
        <v>127431.005071544</v>
      </c>
      <c r="BO12" s="77">
        <v>291172</v>
      </c>
      <c r="BP12" s="77">
        <v>63184</v>
      </c>
      <c r="BQ12" s="77">
        <v>6048.9899763700005</v>
      </c>
      <c r="BR12" s="77">
        <v>73.704739312</v>
      </c>
      <c r="BS12" s="77">
        <v>3846</v>
      </c>
      <c r="BT12" s="77">
        <v>324</v>
      </c>
    </row>
    <row r="13" spans="1:72" ht="15">
      <c r="A13" s="75">
        <v>41759</v>
      </c>
      <c r="B13" s="76">
        <f t="shared" si="0"/>
        <v>3749915.357921038</v>
      </c>
      <c r="C13" s="77">
        <v>39881.671694911995</v>
      </c>
      <c r="D13" s="77">
        <v>5491.163988284999</v>
      </c>
      <c r="E13" s="77">
        <v>1395314.8312953648</v>
      </c>
      <c r="F13" s="77">
        <v>238984.28001418101</v>
      </c>
      <c r="G13" s="77">
        <v>587420.8448743892</v>
      </c>
      <c r="H13" s="77">
        <v>257129.67267883607</v>
      </c>
      <c r="I13" s="77">
        <v>18.021280839</v>
      </c>
      <c r="J13" s="78">
        <v>0</v>
      </c>
      <c r="K13" s="77">
        <v>1075552.9294312843</v>
      </c>
      <c r="L13" s="77">
        <v>87375.71421526899</v>
      </c>
      <c r="M13" s="77">
        <v>21149.552784297</v>
      </c>
      <c r="N13" s="78">
        <v>0</v>
      </c>
      <c r="O13" s="77">
        <v>14029.350348171003</v>
      </c>
      <c r="P13" s="77">
        <v>475.3402638840001</v>
      </c>
      <c r="Q13" s="77">
        <v>16332.860371882009</v>
      </c>
      <c r="R13" s="77">
        <v>7233.459638056</v>
      </c>
      <c r="S13" s="80">
        <v>592.9359140590001</v>
      </c>
      <c r="T13" s="77">
        <v>0</v>
      </c>
      <c r="U13" s="77">
        <v>2931.7217487679995</v>
      </c>
      <c r="V13" s="77">
        <v>1.00737856</v>
      </c>
      <c r="W13" s="81"/>
      <c r="X13" s="120">
        <f t="shared" si="1"/>
        <v>3749915.3579210383</v>
      </c>
      <c r="Y13" s="77">
        <v>557022.3741565292</v>
      </c>
      <c r="Z13" s="77">
        <v>13898.304107298001</v>
      </c>
      <c r="AA13" s="77">
        <v>194865.61476050701</v>
      </c>
      <c r="AB13" s="77">
        <v>14979.933135351002</v>
      </c>
      <c r="AC13" s="77">
        <v>292758.07496339607</v>
      </c>
      <c r="AD13" s="77">
        <v>28866.130011804005</v>
      </c>
      <c r="AE13" s="77">
        <v>279395.485308649</v>
      </c>
      <c r="AF13" s="77">
        <v>31886.741928067997</v>
      </c>
      <c r="AG13" s="77">
        <v>256828.836589225</v>
      </c>
      <c r="AH13" s="77">
        <v>39117.80270168399</v>
      </c>
      <c r="AI13" s="77">
        <v>303640.66817188606</v>
      </c>
      <c r="AJ13" s="77">
        <v>54051.23966166</v>
      </c>
      <c r="AK13" s="77">
        <v>1213677.244626599</v>
      </c>
      <c r="AL13" s="77">
        <v>406180.67935070605</v>
      </c>
      <c r="AM13" s="84">
        <v>317.59323493399995</v>
      </c>
      <c r="AN13" s="84">
        <v>2.5977165770000004</v>
      </c>
      <c r="AO13" s="84">
        <v>426.9519916230001</v>
      </c>
      <c r="AP13" s="84">
        <v>3.317693179</v>
      </c>
      <c r="AQ13" s="84">
        <v>1193.4933916010002</v>
      </c>
      <c r="AR13" s="84">
        <v>12.135734975000002</v>
      </c>
      <c r="AS13" s="84">
        <v>2077.1129227190004</v>
      </c>
      <c r="AT13" s="84">
        <v>21.20385281</v>
      </c>
      <c r="AU13" s="84">
        <v>1831.2474960830002</v>
      </c>
      <c r="AV13" s="84">
        <v>35.797124772000004</v>
      </c>
      <c r="AW13" s="84">
        <v>3326.053992194</v>
      </c>
      <c r="AX13" s="84">
        <v>106.46516599099999</v>
      </c>
      <c r="AY13" s="84">
        <v>45863.96813802299</v>
      </c>
      <c r="AZ13" s="84">
        <v>7528.289992196001</v>
      </c>
      <c r="BA13" s="70"/>
      <c r="BB13" s="76">
        <f t="shared" si="3"/>
        <v>3587126.080068898</v>
      </c>
      <c r="BC13" s="77">
        <v>1520739.1716537932</v>
      </c>
      <c r="BD13" s="77">
        <v>118035.16419936</v>
      </c>
      <c r="BE13" s="77">
        <v>1461655.6429972216</v>
      </c>
      <c r="BF13" s="77">
        <v>428139.4461346468</v>
      </c>
      <c r="BG13" s="77">
        <v>5196.1729780669975</v>
      </c>
      <c r="BH13" s="77">
        <v>71.63677931199999</v>
      </c>
      <c r="BI13" s="77">
        <v>46222.105495367</v>
      </c>
      <c r="BJ13" s="77">
        <v>7066.73983113</v>
      </c>
      <c r="BL13" s="120">
        <f t="shared" si="2"/>
        <v>2078232.748821784</v>
      </c>
      <c r="BM13" s="77">
        <v>1580870.385778306</v>
      </c>
      <c r="BN13" s="77">
        <v>128748.91188420501</v>
      </c>
      <c r="BO13" s="77">
        <v>294280</v>
      </c>
      <c r="BP13" s="77">
        <v>64322</v>
      </c>
      <c r="BQ13" s="77">
        <v>5846.399036960001</v>
      </c>
      <c r="BR13" s="77">
        <v>75.052122313</v>
      </c>
      <c r="BS13" s="77">
        <v>3760</v>
      </c>
      <c r="BT13" s="77">
        <v>330</v>
      </c>
    </row>
    <row r="14" spans="1:72" ht="15">
      <c r="A14" s="75">
        <v>41790</v>
      </c>
      <c r="B14" s="76">
        <f t="shared" si="0"/>
        <v>3822525.1904027937</v>
      </c>
      <c r="C14" s="77">
        <v>35840.39646063899</v>
      </c>
      <c r="D14" s="77">
        <v>9092.68004029</v>
      </c>
      <c r="E14" s="77">
        <v>1415519.830185877</v>
      </c>
      <c r="F14" s="77">
        <v>256392.06259177305</v>
      </c>
      <c r="G14" s="77">
        <v>604369.6044468503</v>
      </c>
      <c r="H14" s="77">
        <v>278148.96142759605</v>
      </c>
      <c r="I14" s="77">
        <v>841.4578049480001</v>
      </c>
      <c r="J14" s="78">
        <v>0</v>
      </c>
      <c r="K14" s="77">
        <v>1064868.636904948</v>
      </c>
      <c r="L14" s="77">
        <v>89071.212347154</v>
      </c>
      <c r="M14" s="77">
        <v>22716.590029078</v>
      </c>
      <c r="N14" s="78">
        <v>0</v>
      </c>
      <c r="O14" s="77">
        <v>13615.963943136</v>
      </c>
      <c r="P14" s="77">
        <v>236.92202562600002</v>
      </c>
      <c r="Q14" s="77">
        <v>19387.590526121</v>
      </c>
      <c r="R14" s="77">
        <v>8578.642139181</v>
      </c>
      <c r="S14" s="80">
        <v>745.4175105610001</v>
      </c>
      <c r="T14" s="77">
        <v>0</v>
      </c>
      <c r="U14" s="77">
        <v>3092.3642944069993</v>
      </c>
      <c r="V14" s="77">
        <v>6.857724608000001</v>
      </c>
      <c r="W14" s="81"/>
      <c r="X14" s="120">
        <f t="shared" si="1"/>
        <v>3822525.1904027937</v>
      </c>
      <c r="Y14" s="77">
        <v>552066.9256666605</v>
      </c>
      <c r="Z14" s="77">
        <v>13984.684063036995</v>
      </c>
      <c r="AA14" s="77">
        <v>194295.36949462604</v>
      </c>
      <c r="AB14" s="77">
        <v>15109.350341658006</v>
      </c>
      <c r="AC14" s="77">
        <v>293732.717438294</v>
      </c>
      <c r="AD14" s="77">
        <v>29268.438797969007</v>
      </c>
      <c r="AE14" s="77">
        <v>281000.361166089</v>
      </c>
      <c r="AF14" s="77">
        <v>32361.654663432004</v>
      </c>
      <c r="AG14" s="77">
        <v>260796.68341183697</v>
      </c>
      <c r="AH14" s="77">
        <v>39299.524991598</v>
      </c>
      <c r="AI14" s="77">
        <v>306646.687245636</v>
      </c>
      <c r="AJ14" s="77">
        <v>54579.127567576994</v>
      </c>
      <c r="AK14" s="77">
        <v>1232901.18138012</v>
      </c>
      <c r="AL14" s="77">
        <v>448102.135981542</v>
      </c>
      <c r="AM14" s="84">
        <v>327.46124703400005</v>
      </c>
      <c r="AN14" s="84">
        <v>2.8949079620000004</v>
      </c>
      <c r="AO14" s="84">
        <v>433.30827241500003</v>
      </c>
      <c r="AP14" s="84">
        <v>3.278711249</v>
      </c>
      <c r="AQ14" s="84">
        <v>1158.2080402610004</v>
      </c>
      <c r="AR14" s="84">
        <v>11.107424336000001</v>
      </c>
      <c r="AS14" s="84">
        <v>1922.1042094530003</v>
      </c>
      <c r="AT14" s="84">
        <v>20.012149861000005</v>
      </c>
      <c r="AU14" s="84">
        <v>1696.1883308550007</v>
      </c>
      <c r="AV14" s="84">
        <v>35.135243524</v>
      </c>
      <c r="AW14" s="84">
        <v>3150.5771459040006</v>
      </c>
      <c r="AX14" s="84">
        <v>105.57643165300001</v>
      </c>
      <c r="AY14" s="84">
        <v>50870.07905738101</v>
      </c>
      <c r="AZ14" s="84">
        <v>8644.41702083</v>
      </c>
      <c r="BA14" s="70"/>
      <c r="BB14" s="76">
        <f t="shared" si="3"/>
        <v>3660262.2555358703</v>
      </c>
      <c r="BC14" s="77">
        <v>1521643.1583470094</v>
      </c>
      <c r="BD14" s="77">
        <v>119198.82655110204</v>
      </c>
      <c r="BE14" s="77">
        <v>1484970.2704053407</v>
      </c>
      <c r="BF14" s="77">
        <v>469941.5848999299</v>
      </c>
      <c r="BG14" s="77">
        <v>4922.628677806</v>
      </c>
      <c r="BH14" s="77">
        <v>71.852305008</v>
      </c>
      <c r="BI14" s="77">
        <v>50857.69392245201</v>
      </c>
      <c r="BJ14" s="77">
        <v>8656.240427222001</v>
      </c>
      <c r="BL14" s="120">
        <f t="shared" si="2"/>
        <v>2084645.408572151</v>
      </c>
      <c r="BM14" s="77">
        <v>1581892.057177507</v>
      </c>
      <c r="BN14" s="77">
        <v>130023.652857694</v>
      </c>
      <c r="BO14" s="77">
        <v>298272</v>
      </c>
      <c r="BP14" s="77">
        <v>64806</v>
      </c>
      <c r="BQ14" s="77">
        <v>5537.270100018</v>
      </c>
      <c r="BR14" s="77">
        <v>72.42843693200001</v>
      </c>
      <c r="BS14" s="77">
        <v>3704</v>
      </c>
      <c r="BT14" s="77">
        <v>338</v>
      </c>
    </row>
    <row r="15" spans="1:72" ht="15">
      <c r="A15" s="75">
        <v>41820</v>
      </c>
      <c r="B15" s="76">
        <f t="shared" si="0"/>
        <v>3893057.40477223</v>
      </c>
      <c r="C15" s="77">
        <v>32922.63999863201</v>
      </c>
      <c r="D15" s="77">
        <v>6377.5070099760005</v>
      </c>
      <c r="E15" s="77">
        <v>1439993.3663269551</v>
      </c>
      <c r="F15" s="77">
        <v>268415.154457452</v>
      </c>
      <c r="G15" s="77">
        <v>650602.9923350351</v>
      </c>
      <c r="H15" s="77">
        <v>259424.15122712002</v>
      </c>
      <c r="I15" s="77">
        <v>848.87845936</v>
      </c>
      <c r="J15" s="78">
        <v>0</v>
      </c>
      <c r="K15" s="77">
        <v>1077834.0280523433</v>
      </c>
      <c r="L15" s="77">
        <v>87607.819399311</v>
      </c>
      <c r="M15" s="77">
        <v>25427.673837227</v>
      </c>
      <c r="N15" s="78">
        <v>0</v>
      </c>
      <c r="O15" s="77">
        <v>15056.240780231</v>
      </c>
      <c r="P15" s="77">
        <v>205.00978490800003</v>
      </c>
      <c r="Q15" s="77">
        <v>17809.891763688</v>
      </c>
      <c r="R15" s="77">
        <v>6579.5043575459995</v>
      </c>
      <c r="S15" s="80">
        <v>651.0420037670001</v>
      </c>
      <c r="T15" s="77">
        <v>0</v>
      </c>
      <c r="U15" s="77">
        <v>3294.5415092450003</v>
      </c>
      <c r="V15" s="77">
        <v>6.963469433</v>
      </c>
      <c r="W15" s="81"/>
      <c r="X15" s="120">
        <f t="shared" si="1"/>
        <v>3893057.404772228</v>
      </c>
      <c r="Y15" s="77">
        <v>550003.18046999</v>
      </c>
      <c r="Z15" s="77">
        <v>13972.96638479</v>
      </c>
      <c r="AA15" s="77">
        <v>195472.87588706298</v>
      </c>
      <c r="AB15" s="77">
        <v>14903.570185787</v>
      </c>
      <c r="AC15" s="77">
        <v>297438.5715141201</v>
      </c>
      <c r="AD15" s="77">
        <v>28966.654492333997</v>
      </c>
      <c r="AE15" s="77">
        <v>286596.09950890596</v>
      </c>
      <c r="AF15" s="77">
        <v>31983.553270923003</v>
      </c>
      <c r="AG15" s="77">
        <v>268482.220864024</v>
      </c>
      <c r="AH15" s="77">
        <v>39294.851235411006</v>
      </c>
      <c r="AI15" s="77">
        <v>318809.9760004671</v>
      </c>
      <c r="AJ15" s="77">
        <v>54111.616020349014</v>
      </c>
      <c r="AK15" s="77">
        <v>1285398.9809277537</v>
      </c>
      <c r="AL15" s="77">
        <v>438591.42050426506</v>
      </c>
      <c r="AM15" s="84">
        <v>336.661923631</v>
      </c>
      <c r="AN15" s="84">
        <v>2.743164718</v>
      </c>
      <c r="AO15" s="84">
        <v>414.1174773800001</v>
      </c>
      <c r="AP15" s="84">
        <v>3.6137214429999998</v>
      </c>
      <c r="AQ15" s="84">
        <v>1072.8085634959998</v>
      </c>
      <c r="AR15" s="84">
        <v>12.388506082</v>
      </c>
      <c r="AS15" s="84">
        <v>1738.442217046</v>
      </c>
      <c r="AT15" s="84">
        <v>20.34297695</v>
      </c>
      <c r="AU15" s="84">
        <v>1651.068737546</v>
      </c>
      <c r="AV15" s="84">
        <v>31.850836472000005</v>
      </c>
      <c r="AW15" s="84">
        <v>3074.851712435001</v>
      </c>
      <c r="AX15" s="84">
        <v>104.626709139</v>
      </c>
      <c r="AY15" s="84">
        <v>53951.439262624</v>
      </c>
      <c r="AZ15" s="84">
        <v>6615.911697083</v>
      </c>
      <c r="BA15" s="70"/>
      <c r="BB15" s="76">
        <f t="shared" si="3"/>
        <v>3732740.5287726712</v>
      </c>
      <c r="BC15" s="77">
        <v>1537813.992299969</v>
      </c>
      <c r="BD15" s="77">
        <v>118340.67123856799</v>
      </c>
      <c r="BE15" s="77">
        <v>1550193.1746284298</v>
      </c>
      <c r="BF15" s="77">
        <v>461301.913745593</v>
      </c>
      <c r="BG15" s="77">
        <v>4646.242522836002</v>
      </c>
      <c r="BH15" s="77">
        <v>69.756055059</v>
      </c>
      <c r="BI15" s="77">
        <v>53949.965091234015</v>
      </c>
      <c r="BJ15" s="77">
        <v>6424.813190982</v>
      </c>
      <c r="BL15" s="120">
        <f t="shared" si="2"/>
        <v>2110984.581938112</v>
      </c>
      <c r="BM15" s="77">
        <v>1597992.948244103</v>
      </c>
      <c r="BN15" s="77">
        <v>129121.59556924501</v>
      </c>
      <c r="BO15" s="77">
        <v>309932</v>
      </c>
      <c r="BP15" s="77">
        <v>64534</v>
      </c>
      <c r="BQ15" s="77">
        <v>5213.098919099</v>
      </c>
      <c r="BR15" s="77">
        <v>70.939205665</v>
      </c>
      <c r="BS15" s="77">
        <v>3794</v>
      </c>
      <c r="BT15" s="77">
        <v>326</v>
      </c>
    </row>
    <row r="16" spans="1:72" ht="15">
      <c r="A16" s="75">
        <v>41851</v>
      </c>
      <c r="B16" s="76">
        <f t="shared" si="0"/>
        <v>3832171.4402701985</v>
      </c>
      <c r="C16" s="77">
        <v>33024.45262464</v>
      </c>
      <c r="D16" s="77">
        <v>9435.914641395999</v>
      </c>
      <c r="E16" s="77">
        <v>1475003.736791364</v>
      </c>
      <c r="F16" s="77">
        <v>258461.56912873604</v>
      </c>
      <c r="G16" s="77">
        <v>541524.3542748427</v>
      </c>
      <c r="H16" s="77">
        <v>255437.98441896396</v>
      </c>
      <c r="I16" s="77">
        <v>856.62700579</v>
      </c>
      <c r="J16" s="78">
        <v>0</v>
      </c>
      <c r="K16" s="77">
        <v>1110872.0398791288</v>
      </c>
      <c r="L16" s="77">
        <v>91759.82241405298</v>
      </c>
      <c r="M16" s="77">
        <v>11056.252799205</v>
      </c>
      <c r="N16" s="78">
        <v>0</v>
      </c>
      <c r="O16" s="77">
        <v>15310.005232981</v>
      </c>
      <c r="P16" s="77">
        <v>258.098447682</v>
      </c>
      <c r="Q16" s="77">
        <v>19130.813857791996</v>
      </c>
      <c r="R16" s="77">
        <v>6506.1496288260005</v>
      </c>
      <c r="S16" s="80">
        <v>718.109760122</v>
      </c>
      <c r="T16" s="77">
        <v>0</v>
      </c>
      <c r="U16" s="77">
        <v>2806.8113718090003</v>
      </c>
      <c r="V16" s="77">
        <v>8.697992868</v>
      </c>
      <c r="W16" s="81"/>
      <c r="X16" s="120">
        <f t="shared" si="1"/>
        <v>3832171.4402701985</v>
      </c>
      <c r="Y16" s="77">
        <v>588003.572435948</v>
      </c>
      <c r="Z16" s="77">
        <v>13983.187592321003</v>
      </c>
      <c r="AA16" s="77">
        <v>202819.53413938492</v>
      </c>
      <c r="AB16" s="77">
        <v>14820.931081717003</v>
      </c>
      <c r="AC16" s="77">
        <v>304135.62225632096</v>
      </c>
      <c r="AD16" s="77">
        <v>28746.493405584006</v>
      </c>
      <c r="AE16" s="77">
        <v>289528.937002237</v>
      </c>
      <c r="AF16" s="77">
        <v>32061.670696841004</v>
      </c>
      <c r="AG16" s="77">
        <v>270304.02878039493</v>
      </c>
      <c r="AH16" s="77">
        <v>39353.463900869</v>
      </c>
      <c r="AI16" s="77">
        <v>315957.85204144806</v>
      </c>
      <c r="AJ16" s="77">
        <v>53870.855305482</v>
      </c>
      <c r="AK16" s="77">
        <v>1190531.663920031</v>
      </c>
      <c r="AL16" s="77">
        <v>432258.688620335</v>
      </c>
      <c r="AM16" s="84">
        <v>329.784459488</v>
      </c>
      <c r="AN16" s="84">
        <v>2.633166731</v>
      </c>
      <c r="AO16" s="84">
        <v>413.949582948</v>
      </c>
      <c r="AP16" s="84">
        <v>3.557547385</v>
      </c>
      <c r="AQ16" s="84">
        <v>1113.84684631</v>
      </c>
      <c r="AR16" s="84">
        <v>10.56915154</v>
      </c>
      <c r="AS16" s="84">
        <v>1756.498593799</v>
      </c>
      <c r="AT16" s="84">
        <v>20.590452260999996</v>
      </c>
      <c r="AU16" s="84">
        <v>1697.3764403880002</v>
      </c>
      <c r="AV16" s="84">
        <v>37.240877381</v>
      </c>
      <c r="AW16" s="84">
        <v>3016.1462117480005</v>
      </c>
      <c r="AX16" s="84">
        <v>98.745032335</v>
      </c>
      <c r="AY16" s="84">
        <v>40694.390887228</v>
      </c>
      <c r="AZ16" s="84">
        <v>6599.609841743</v>
      </c>
      <c r="BA16" s="70"/>
      <c r="BB16" s="76">
        <f t="shared" si="3"/>
        <v>3671500.826917302</v>
      </c>
      <c r="BC16" s="77">
        <v>1593130.3416269014</v>
      </c>
      <c r="BD16" s="77">
        <v>118129.88870312093</v>
      </c>
      <c r="BE16" s="77">
        <v>1453896.3213785596</v>
      </c>
      <c r="BF16" s="77">
        <v>453906.4164847841</v>
      </c>
      <c r="BG16" s="77">
        <v>4708.810143469998</v>
      </c>
      <c r="BH16" s="77">
        <v>72.900313417</v>
      </c>
      <c r="BI16" s="77">
        <v>40992.59295865</v>
      </c>
      <c r="BJ16" s="77">
        <v>6663.555308399001</v>
      </c>
      <c r="BL16" s="120">
        <f t="shared" si="2"/>
        <v>2163483.488409849</v>
      </c>
      <c r="BM16" s="77">
        <v>1654791.694614286</v>
      </c>
      <c r="BN16" s="77">
        <v>128965.746677332</v>
      </c>
      <c r="BO16" s="77">
        <v>306284</v>
      </c>
      <c r="BP16" s="77">
        <v>64360</v>
      </c>
      <c r="BQ16" s="77">
        <v>5311.455922933001</v>
      </c>
      <c r="BR16" s="77">
        <v>74.591195298</v>
      </c>
      <c r="BS16" s="77">
        <v>3368</v>
      </c>
      <c r="BT16" s="77">
        <v>328</v>
      </c>
    </row>
    <row r="17" spans="1:72" ht="15">
      <c r="A17" s="75">
        <v>41882</v>
      </c>
      <c r="B17" s="76">
        <f t="shared" si="0"/>
        <v>3913841.5065228315</v>
      </c>
      <c r="C17" s="77">
        <v>32793.951258878995</v>
      </c>
      <c r="D17" s="77">
        <v>7130.395081356</v>
      </c>
      <c r="E17" s="77">
        <v>1507678.642564285</v>
      </c>
      <c r="F17" s="77">
        <v>265149.0279643071</v>
      </c>
      <c r="G17" s="77">
        <v>581068.0783112079</v>
      </c>
      <c r="H17" s="77">
        <v>259022.10436960007</v>
      </c>
      <c r="I17" s="77">
        <v>1531.6796703740001</v>
      </c>
      <c r="J17" s="78">
        <v>0</v>
      </c>
      <c r="K17" s="77">
        <v>1100017.5576406098</v>
      </c>
      <c r="L17" s="77">
        <v>91668.23496414599</v>
      </c>
      <c r="M17" s="77">
        <v>20522.030607795</v>
      </c>
      <c r="N17" s="78">
        <v>0</v>
      </c>
      <c r="O17" s="77">
        <v>15993.072854701004</v>
      </c>
      <c r="P17" s="77">
        <v>301.71487053600003</v>
      </c>
      <c r="Q17" s="77">
        <v>18884.974565077</v>
      </c>
      <c r="R17" s="77">
        <v>8137.921089509002</v>
      </c>
      <c r="S17" s="80">
        <v>723.89241654</v>
      </c>
      <c r="T17" s="77">
        <v>0</v>
      </c>
      <c r="U17" s="77">
        <v>3209.450035130001</v>
      </c>
      <c r="V17" s="77">
        <v>8.778258778</v>
      </c>
      <c r="W17" s="81"/>
      <c r="X17" s="120">
        <f t="shared" si="1"/>
        <v>3913841.506522832</v>
      </c>
      <c r="Y17" s="77">
        <v>569558.4885672249</v>
      </c>
      <c r="Z17" s="77">
        <v>14096.032520950002</v>
      </c>
      <c r="AA17" s="77">
        <v>202304.44934735514</v>
      </c>
      <c r="AB17" s="77">
        <v>14908.367865962005</v>
      </c>
      <c r="AC17" s="77">
        <v>306575.6433569631</v>
      </c>
      <c r="AD17" s="77">
        <v>28845.070059394</v>
      </c>
      <c r="AE17" s="77">
        <v>295212.7509844089</v>
      </c>
      <c r="AF17" s="77">
        <v>32065.229125226004</v>
      </c>
      <c r="AG17" s="77">
        <v>275885.6085700311</v>
      </c>
      <c r="AH17" s="77">
        <v>39179.37981451</v>
      </c>
      <c r="AI17" s="77">
        <v>321534.4634189431</v>
      </c>
      <c r="AJ17" s="77">
        <v>54076.220434794996</v>
      </c>
      <c r="AK17" s="77">
        <v>1252018.5052004303</v>
      </c>
      <c r="AL17" s="77">
        <v>439799.46255857206</v>
      </c>
      <c r="AM17" s="84">
        <v>327.16249410300003</v>
      </c>
      <c r="AN17" s="84">
        <v>2.517805064</v>
      </c>
      <c r="AO17" s="84">
        <v>396.02528253500003</v>
      </c>
      <c r="AP17" s="84">
        <v>3.644552441</v>
      </c>
      <c r="AQ17" s="84">
        <v>1148.071804573</v>
      </c>
      <c r="AR17" s="84">
        <v>9.936205063</v>
      </c>
      <c r="AS17" s="84">
        <v>1951.9059395229997</v>
      </c>
      <c r="AT17" s="84">
        <v>23.682085109000006</v>
      </c>
      <c r="AU17" s="84">
        <v>1899.6767442290002</v>
      </c>
      <c r="AV17" s="84">
        <v>39.011782022</v>
      </c>
      <c r="AW17" s="84">
        <v>3484.6297987689995</v>
      </c>
      <c r="AX17" s="84">
        <v>93.48954836400003</v>
      </c>
      <c r="AY17" s="84">
        <v>50125.94841551101</v>
      </c>
      <c r="AZ17" s="84">
        <v>8276.132240760002</v>
      </c>
      <c r="BA17" s="70"/>
      <c r="BB17" s="76">
        <f t="shared" si="3"/>
        <v>3750198.633948989</v>
      </c>
      <c r="BC17" s="77">
        <v>1588132.2250208408</v>
      </c>
      <c r="BD17" s="77">
        <v>118221.06574137094</v>
      </c>
      <c r="BE17" s="77">
        <v>1519547.5688138958</v>
      </c>
      <c r="BF17" s="77">
        <v>460113.36464404187</v>
      </c>
      <c r="BG17" s="77">
        <v>5093.058175792002</v>
      </c>
      <c r="BH17" s="77">
        <v>72.776226285</v>
      </c>
      <c r="BI17" s="77">
        <v>50711.654712492986</v>
      </c>
      <c r="BJ17" s="77">
        <v>8306.92061427</v>
      </c>
      <c r="BL17" s="120">
        <f t="shared" si="2"/>
        <v>2166290.6549066873</v>
      </c>
      <c r="BM17" s="77">
        <v>1649536.9408259832</v>
      </c>
      <c r="BN17" s="77">
        <v>129094.07938604201</v>
      </c>
      <c r="BO17" s="77">
        <v>312828</v>
      </c>
      <c r="BP17" s="77">
        <v>64740</v>
      </c>
      <c r="BQ17" s="77">
        <v>5722.842264963</v>
      </c>
      <c r="BR17" s="77">
        <v>78.79242969900001</v>
      </c>
      <c r="BS17" s="77">
        <v>3956</v>
      </c>
      <c r="BT17" s="77">
        <v>334</v>
      </c>
    </row>
    <row r="18" spans="1:72" ht="15">
      <c r="A18" s="75">
        <v>41912</v>
      </c>
      <c r="B18" s="76">
        <f t="shared" si="0"/>
        <v>4066909.409633974</v>
      </c>
      <c r="C18" s="77">
        <v>37165.23533228101</v>
      </c>
      <c r="D18" s="77">
        <v>9940.310080626</v>
      </c>
      <c r="E18" s="77">
        <v>1540185.827906913</v>
      </c>
      <c r="F18" s="77">
        <v>279130.3780324482</v>
      </c>
      <c r="G18" s="77">
        <v>644185.2371643566</v>
      </c>
      <c r="H18" s="77">
        <v>269936.58414958895</v>
      </c>
      <c r="I18" s="77">
        <v>1550.3020109560002</v>
      </c>
      <c r="J18" s="78">
        <v>0</v>
      </c>
      <c r="K18" s="77">
        <v>1112247.6096362672</v>
      </c>
      <c r="L18" s="77">
        <v>92227.77997635005</v>
      </c>
      <c r="M18" s="77">
        <v>31534.974688996</v>
      </c>
      <c r="N18" s="78">
        <v>0</v>
      </c>
      <c r="O18" s="77">
        <v>18148.510931493</v>
      </c>
      <c r="P18" s="77">
        <v>1341.7291244980001</v>
      </c>
      <c r="Q18" s="77">
        <v>17670.348458307995</v>
      </c>
      <c r="R18" s="77">
        <v>7458.628265694999</v>
      </c>
      <c r="S18" s="80">
        <v>777.23994846</v>
      </c>
      <c r="T18" s="77">
        <v>0</v>
      </c>
      <c r="U18" s="77">
        <v>3394.831728652</v>
      </c>
      <c r="V18" s="77">
        <v>13.882198085</v>
      </c>
      <c r="W18" s="81"/>
      <c r="X18" s="120">
        <f t="shared" si="1"/>
        <v>4066909.409633973</v>
      </c>
      <c r="Y18" s="77">
        <v>571416.1972006682</v>
      </c>
      <c r="Z18" s="77">
        <v>14204.523494967005</v>
      </c>
      <c r="AA18" s="77">
        <v>202490.182599243</v>
      </c>
      <c r="AB18" s="77">
        <v>15002.778682343</v>
      </c>
      <c r="AC18" s="77">
        <v>308001.57271480514</v>
      </c>
      <c r="AD18" s="77">
        <v>29123.299171888993</v>
      </c>
      <c r="AE18" s="77">
        <v>299127.4674778509</v>
      </c>
      <c r="AF18" s="77">
        <v>32112.876167798004</v>
      </c>
      <c r="AG18" s="77">
        <v>281219.18827741005</v>
      </c>
      <c r="AH18" s="77">
        <v>39347.99356209401</v>
      </c>
      <c r="AI18" s="77">
        <v>330153.92591430596</v>
      </c>
      <c r="AJ18" s="77">
        <v>53609.49369569098</v>
      </c>
      <c r="AK18" s="77">
        <v>1342925.67786649</v>
      </c>
      <c r="AL18" s="77">
        <v>467834.08746423107</v>
      </c>
      <c r="AM18" s="84">
        <v>317.48155245000004</v>
      </c>
      <c r="AN18" s="84">
        <v>2.7950680859999997</v>
      </c>
      <c r="AO18" s="84">
        <v>405.47333410699997</v>
      </c>
      <c r="AP18" s="84">
        <v>4.223898614</v>
      </c>
      <c r="AQ18" s="84">
        <v>1180.5604773889995</v>
      </c>
      <c r="AR18" s="84">
        <v>10.716109076000002</v>
      </c>
      <c r="AS18" s="84">
        <v>2071.6120487669996</v>
      </c>
      <c r="AT18" s="84">
        <v>21.480732499000002</v>
      </c>
      <c r="AU18" s="84">
        <v>1964.3000857969996</v>
      </c>
      <c r="AV18" s="84">
        <v>36.256082047</v>
      </c>
      <c r="AW18" s="84">
        <v>3473.3286144940007</v>
      </c>
      <c r="AX18" s="84">
        <v>103.71285076500001</v>
      </c>
      <c r="AY18" s="84">
        <v>62113.149642905024</v>
      </c>
      <c r="AZ18" s="84">
        <v>8635.054847191002</v>
      </c>
      <c r="BA18" s="70"/>
      <c r="BB18" s="76">
        <f t="shared" si="3"/>
        <v>3899631.6707868255</v>
      </c>
      <c r="BC18" s="77">
        <v>1600683.4500423265</v>
      </c>
      <c r="BD18" s="77">
        <v>118926.416772783</v>
      </c>
      <c r="BE18" s="77">
        <v>1618149.6826990119</v>
      </c>
      <c r="BF18" s="77">
        <v>485418.7561181939</v>
      </c>
      <c r="BG18" s="77">
        <v>5261.564944685999</v>
      </c>
      <c r="BH18" s="77">
        <v>70.54144425999999</v>
      </c>
      <c r="BI18" s="77">
        <v>62384.505186938986</v>
      </c>
      <c r="BJ18" s="77">
        <v>8736.753578625001</v>
      </c>
      <c r="BL18" s="120">
        <f t="shared" si="2"/>
        <v>2189706.9787379</v>
      </c>
      <c r="BM18" s="77">
        <v>1662254.6082699772</v>
      </c>
      <c r="BN18" s="77">
        <v>129791.471079091</v>
      </c>
      <c r="BO18" s="77">
        <v>322722</v>
      </c>
      <c r="BP18" s="77">
        <v>64324</v>
      </c>
      <c r="BQ18" s="77">
        <v>5939.42749851</v>
      </c>
      <c r="BR18" s="77">
        <v>75.47189032200001</v>
      </c>
      <c r="BS18" s="77">
        <v>4250</v>
      </c>
      <c r="BT18" s="77">
        <v>350</v>
      </c>
    </row>
    <row r="19" spans="1:72" ht="15">
      <c r="A19" s="75">
        <v>41943</v>
      </c>
      <c r="B19" s="76">
        <f t="shared" si="0"/>
        <v>4087618.354432289</v>
      </c>
      <c r="C19" s="77">
        <v>40212.099738972</v>
      </c>
      <c r="D19" s="77">
        <v>8265.399949291</v>
      </c>
      <c r="E19" s="77">
        <v>1568193.6352003266</v>
      </c>
      <c r="F19" s="77">
        <v>267791.55921237794</v>
      </c>
      <c r="G19" s="77">
        <v>632879.1565623201</v>
      </c>
      <c r="H19" s="77">
        <v>282587.00907302625</v>
      </c>
      <c r="I19" s="77">
        <v>1558.48256323</v>
      </c>
      <c r="J19" s="78">
        <v>0</v>
      </c>
      <c r="K19" s="77">
        <v>1110348.1081229856</v>
      </c>
      <c r="L19" s="77">
        <v>89537.45778406497</v>
      </c>
      <c r="M19" s="77">
        <v>34253.800841368</v>
      </c>
      <c r="N19" s="78">
        <v>0</v>
      </c>
      <c r="O19" s="77">
        <v>16501.120078540003</v>
      </c>
      <c r="P19" s="77">
        <v>1416.428899903</v>
      </c>
      <c r="Q19" s="77">
        <v>19573.667361900003</v>
      </c>
      <c r="R19" s="77">
        <v>9136.868134208</v>
      </c>
      <c r="S19" s="80">
        <v>1497.187038686</v>
      </c>
      <c r="T19" s="77">
        <v>0</v>
      </c>
      <c r="U19" s="77">
        <v>3854.066236055998</v>
      </c>
      <c r="V19" s="77">
        <v>12.307635033000002</v>
      </c>
      <c r="W19" s="81"/>
      <c r="X19" s="120">
        <f t="shared" si="1"/>
        <v>4087618.3544322876</v>
      </c>
      <c r="Y19" s="77">
        <v>576393.8919012253</v>
      </c>
      <c r="Z19" s="77">
        <v>14114.195922691</v>
      </c>
      <c r="AA19" s="77">
        <v>204243.5536186289</v>
      </c>
      <c r="AB19" s="77">
        <v>14886.789204369003</v>
      </c>
      <c r="AC19" s="77">
        <v>308521.1020195232</v>
      </c>
      <c r="AD19" s="77">
        <v>28710.446679018998</v>
      </c>
      <c r="AE19" s="77">
        <v>295079.7521383061</v>
      </c>
      <c r="AF19" s="77">
        <v>31614.651653778</v>
      </c>
      <c r="AG19" s="77">
        <v>277121.47531743505</v>
      </c>
      <c r="AH19" s="77">
        <v>38866.42936938799</v>
      </c>
      <c r="AI19" s="77">
        <v>334756.27675525093</v>
      </c>
      <c r="AJ19" s="77">
        <v>53296.236964636</v>
      </c>
      <c r="AK19" s="77">
        <v>1357075.4304374645</v>
      </c>
      <c r="AL19" s="77">
        <v>466692.6762248792</v>
      </c>
      <c r="AM19" s="84">
        <v>317.644754299</v>
      </c>
      <c r="AN19" s="84">
        <v>2.509554145</v>
      </c>
      <c r="AO19" s="84">
        <v>405.92102033000003</v>
      </c>
      <c r="AP19" s="84">
        <v>4.121750437</v>
      </c>
      <c r="AQ19" s="84">
        <v>1261.0232834069998</v>
      </c>
      <c r="AR19" s="84">
        <v>10.925595541000002</v>
      </c>
      <c r="AS19" s="84">
        <v>2192.3493836969997</v>
      </c>
      <c r="AT19" s="84">
        <v>18.314089096</v>
      </c>
      <c r="AU19" s="84">
        <v>2119.175137484</v>
      </c>
      <c r="AV19" s="84">
        <v>42.458714938</v>
      </c>
      <c r="AW19" s="84">
        <v>3775.3460566720005</v>
      </c>
      <c r="AX19" s="84">
        <v>125.35509810600004</v>
      </c>
      <c r="AY19" s="84">
        <v>65608.38192066099</v>
      </c>
      <c r="AZ19" s="84">
        <v>10361.919866881</v>
      </c>
      <c r="BA19" s="70"/>
      <c r="BB19" s="76">
        <f t="shared" si="3"/>
        <v>3919209.072379619</v>
      </c>
      <c r="BC19" s="77">
        <v>1600551.5094622606</v>
      </c>
      <c r="BD19" s="77">
        <v>117467.16021063809</v>
      </c>
      <c r="BE19" s="77">
        <v>1633203.3173467398</v>
      </c>
      <c r="BF19" s="77">
        <v>484795.3863318161</v>
      </c>
      <c r="BG19" s="77">
        <v>5553.104174492002</v>
      </c>
      <c r="BH19" s="77">
        <v>77.12756905100001</v>
      </c>
      <c r="BI19" s="77">
        <v>67157.23837890601</v>
      </c>
      <c r="BJ19" s="77">
        <v>10404.228905715001</v>
      </c>
      <c r="BL19" s="120">
        <f t="shared" si="2"/>
        <v>2193362.7311077374</v>
      </c>
      <c r="BM19" s="77">
        <v>1661359.7749951181</v>
      </c>
      <c r="BN19" s="77">
        <v>128192.51282924501</v>
      </c>
      <c r="BO19" s="77">
        <v>328062</v>
      </c>
      <c r="BP19" s="77">
        <v>64520</v>
      </c>
      <c r="BQ19" s="77">
        <v>6296.113579217001</v>
      </c>
      <c r="BR19" s="77">
        <v>78.32970415700001</v>
      </c>
      <c r="BS19" s="77">
        <v>4508</v>
      </c>
      <c r="BT19" s="77">
        <v>346</v>
      </c>
    </row>
    <row r="20" spans="1:72" ht="15">
      <c r="A20" s="75">
        <v>41973</v>
      </c>
      <c r="B20" s="76">
        <f t="shared" si="0"/>
        <v>4127436.0355215673</v>
      </c>
      <c r="C20" s="77">
        <v>34440.381220871</v>
      </c>
      <c r="D20" s="77">
        <v>9169.794445165</v>
      </c>
      <c r="E20" s="77">
        <v>1586821.2023447156</v>
      </c>
      <c r="F20" s="77">
        <v>266905.94563327</v>
      </c>
      <c r="G20" s="77">
        <v>647143.1799804087</v>
      </c>
      <c r="H20" s="77">
        <v>282600.60224262497</v>
      </c>
      <c r="I20" s="77">
        <v>1788.3175604940002</v>
      </c>
      <c r="J20" s="78">
        <v>0</v>
      </c>
      <c r="K20" s="77">
        <v>1122430.7606367816</v>
      </c>
      <c r="L20" s="77">
        <v>93351.054742731</v>
      </c>
      <c r="M20" s="77">
        <v>31163.172290577</v>
      </c>
      <c r="N20" s="78">
        <v>0</v>
      </c>
      <c r="O20" s="77">
        <v>14515.272501199002</v>
      </c>
      <c r="P20" s="77">
        <v>2030.121336091</v>
      </c>
      <c r="Q20" s="77">
        <v>20561.937624916995</v>
      </c>
      <c r="R20" s="77">
        <v>8420.054915994999</v>
      </c>
      <c r="S20" s="80">
        <v>1378.019585086</v>
      </c>
      <c r="T20" s="77">
        <v>0</v>
      </c>
      <c r="U20" s="77">
        <v>4702.706294937001</v>
      </c>
      <c r="V20" s="77">
        <v>13.512165704000003</v>
      </c>
      <c r="W20" s="81"/>
      <c r="X20" s="120">
        <f t="shared" si="1"/>
        <v>4127436.035521569</v>
      </c>
      <c r="Y20" s="77">
        <v>577652.0250614671</v>
      </c>
      <c r="Z20" s="77">
        <v>14130.753101590002</v>
      </c>
      <c r="AA20" s="77">
        <v>205692.60384159995</v>
      </c>
      <c r="AB20" s="77">
        <v>14995.993635480001</v>
      </c>
      <c r="AC20" s="77">
        <v>311492.68344540196</v>
      </c>
      <c r="AD20" s="77">
        <v>28997.44549345901</v>
      </c>
      <c r="AE20" s="77">
        <v>298962.88679209084</v>
      </c>
      <c r="AF20" s="77">
        <v>31923.112949029004</v>
      </c>
      <c r="AG20" s="77">
        <v>281706.59942840907</v>
      </c>
      <c r="AH20" s="77">
        <v>39528.918008620996</v>
      </c>
      <c r="AI20" s="77">
        <v>346602.95007847995</v>
      </c>
      <c r="AJ20" s="77">
        <v>54022.614847458</v>
      </c>
      <c r="AK20" s="77">
        <v>1370514.0930958223</v>
      </c>
      <c r="AL20" s="77">
        <v>468428.55902815406</v>
      </c>
      <c r="AM20" s="84">
        <v>318.31601295200005</v>
      </c>
      <c r="AN20" s="84">
        <v>6.911977525000001</v>
      </c>
      <c r="AO20" s="84">
        <v>407.116528383</v>
      </c>
      <c r="AP20" s="84">
        <v>3.5744518250000006</v>
      </c>
      <c r="AQ20" s="84">
        <v>1299.621259895</v>
      </c>
      <c r="AR20" s="84">
        <v>10.745481036000001</v>
      </c>
      <c r="AS20" s="84">
        <v>2248.0453675070003</v>
      </c>
      <c r="AT20" s="84">
        <v>19.746073365</v>
      </c>
      <c r="AU20" s="84">
        <v>2167.246958375</v>
      </c>
      <c r="AV20" s="84">
        <v>29.003242998</v>
      </c>
      <c r="AW20" s="84">
        <v>3916.119172599</v>
      </c>
      <c r="AX20" s="84">
        <v>124.37408498900001</v>
      </c>
      <c r="AY20" s="84">
        <v>61964.64299700501</v>
      </c>
      <c r="AZ20" s="84">
        <v>10269.333106052</v>
      </c>
      <c r="BA20" s="70"/>
      <c r="BB20" s="76">
        <f t="shared" si="3"/>
        <v>3957636.8047505585</v>
      </c>
      <c r="BC20" s="77">
        <v>1614530.951709744</v>
      </c>
      <c r="BD20" s="77">
        <v>118861.57980268801</v>
      </c>
      <c r="BE20" s="77">
        <v>1656726.0046373561</v>
      </c>
      <c r="BF20" s="77">
        <v>487860.332447714</v>
      </c>
      <c r="BG20" s="77">
        <v>5689.320801099999</v>
      </c>
      <c r="BH20" s="77">
        <v>66.99206065400001</v>
      </c>
      <c r="BI20" s="77">
        <v>63582.26785316501</v>
      </c>
      <c r="BJ20" s="77">
        <v>10319.355438137</v>
      </c>
      <c r="BL20" s="120">
        <f t="shared" si="2"/>
        <v>2221273.349111009</v>
      </c>
      <c r="BM20" s="77">
        <v>1675506.7985689691</v>
      </c>
      <c r="BN20" s="77">
        <v>129576.223188179</v>
      </c>
      <c r="BO20" s="77">
        <v>339380</v>
      </c>
      <c r="BP20" s="77">
        <v>65338</v>
      </c>
      <c r="BQ20" s="77">
        <v>6440.346127112</v>
      </c>
      <c r="BR20" s="77">
        <v>69.981226749</v>
      </c>
      <c r="BS20" s="77">
        <v>4616</v>
      </c>
      <c r="BT20" s="77">
        <v>346</v>
      </c>
    </row>
    <row r="21" spans="1:72" ht="15">
      <c r="A21" s="75">
        <v>42004</v>
      </c>
      <c r="B21" s="76">
        <f t="shared" si="0"/>
        <v>4168558.307770712</v>
      </c>
      <c r="C21" s="77">
        <v>42276.159278206986</v>
      </c>
      <c r="D21" s="77">
        <v>13168.057185674003</v>
      </c>
      <c r="E21" s="77">
        <v>1597526.7783063503</v>
      </c>
      <c r="F21" s="77">
        <v>280803.32363014</v>
      </c>
      <c r="G21" s="77">
        <v>605308.2656214779</v>
      </c>
      <c r="H21" s="77">
        <v>280546.49634376203</v>
      </c>
      <c r="I21" s="77">
        <v>1879.4378440730002</v>
      </c>
      <c r="J21" s="78">
        <v>0</v>
      </c>
      <c r="K21" s="77">
        <v>1187521.7853773776</v>
      </c>
      <c r="L21" s="77">
        <v>95668.49673887301</v>
      </c>
      <c r="M21" s="77">
        <v>14382.983914648</v>
      </c>
      <c r="N21" s="78">
        <v>0</v>
      </c>
      <c r="O21" s="77">
        <v>15070.114832527004</v>
      </c>
      <c r="P21" s="77">
        <v>2085.00047765</v>
      </c>
      <c r="Q21" s="77">
        <v>19639.371950146004</v>
      </c>
      <c r="R21" s="77">
        <v>7130.755376272</v>
      </c>
      <c r="S21" s="80">
        <v>1324.043710545</v>
      </c>
      <c r="T21" s="77">
        <v>0</v>
      </c>
      <c r="U21" s="77">
        <v>4208.926523875001</v>
      </c>
      <c r="V21" s="77">
        <v>18.310659114</v>
      </c>
      <c r="W21" s="81"/>
      <c r="X21" s="120">
        <f t="shared" si="1"/>
        <v>4168558.307770712</v>
      </c>
      <c r="Y21" s="77">
        <v>603307.1300607232</v>
      </c>
      <c r="Z21" s="77">
        <v>14253.324216701996</v>
      </c>
      <c r="AA21" s="77">
        <v>214699.8116642091</v>
      </c>
      <c r="AB21" s="77">
        <v>14985.614228201</v>
      </c>
      <c r="AC21" s="77">
        <v>325647.435526663</v>
      </c>
      <c r="AD21" s="77">
        <v>28854.948879532996</v>
      </c>
      <c r="AE21" s="77">
        <v>312315.36681551416</v>
      </c>
      <c r="AF21" s="77">
        <v>32286.09458495</v>
      </c>
      <c r="AG21" s="77">
        <v>296565.49128846906</v>
      </c>
      <c r="AH21" s="77">
        <v>39475.70641017199</v>
      </c>
      <c r="AI21" s="77">
        <v>374846.58187252993</v>
      </c>
      <c r="AJ21" s="77">
        <v>54654.246130747015</v>
      </c>
      <c r="AK21" s="77">
        <v>1307130.6091993775</v>
      </c>
      <c r="AL21" s="77">
        <v>485676.43944814394</v>
      </c>
      <c r="AM21" s="84">
        <v>314.29029042400003</v>
      </c>
      <c r="AN21" s="84">
        <v>2.731749691</v>
      </c>
      <c r="AO21" s="84">
        <v>418.6034959329999</v>
      </c>
      <c r="AP21" s="84">
        <v>4.428464395000001</v>
      </c>
      <c r="AQ21" s="84">
        <v>1312.545534133</v>
      </c>
      <c r="AR21" s="84">
        <v>11.764580131000002</v>
      </c>
      <c r="AS21" s="84">
        <v>2319.3077042699997</v>
      </c>
      <c r="AT21" s="84">
        <v>16.922004164</v>
      </c>
      <c r="AU21" s="84">
        <v>2402.6145690740004</v>
      </c>
      <c r="AV21" s="84">
        <v>33.653739899</v>
      </c>
      <c r="AW21" s="84">
        <v>4403.135771632001</v>
      </c>
      <c r="AX21" s="84">
        <v>133.26104761800002</v>
      </c>
      <c r="AY21" s="84">
        <v>43454.94356627499</v>
      </c>
      <c r="AZ21" s="84">
        <v>9031.304927138</v>
      </c>
      <c r="BA21" s="70"/>
      <c r="BB21" s="76">
        <f t="shared" si="3"/>
        <v>3996535.7170955585</v>
      </c>
      <c r="BC21" s="77">
        <v>1690221.9613420647</v>
      </c>
      <c r="BD21" s="77">
        <v>119159.84407014199</v>
      </c>
      <c r="BE21" s="77">
        <v>1620179.020211014</v>
      </c>
      <c r="BF21" s="77">
        <v>505891.03763920505</v>
      </c>
      <c r="BG21" s="77">
        <v>6002.606736681998</v>
      </c>
      <c r="BH21" s="77">
        <v>67.00903879</v>
      </c>
      <c r="BI21" s="77">
        <v>45868.22098197699</v>
      </c>
      <c r="BJ21" s="77">
        <v>9146.017075683998</v>
      </c>
      <c r="BL21" s="120">
        <f t="shared" si="2"/>
        <v>2325021.78580725</v>
      </c>
      <c r="BM21" s="77">
        <v>1752535.2353555781</v>
      </c>
      <c r="BN21" s="77">
        <v>129855.688319558</v>
      </c>
      <c r="BO21" s="77">
        <v>364350</v>
      </c>
      <c r="BP21" s="77">
        <v>66470</v>
      </c>
      <c r="BQ21" s="77">
        <v>6767.361593834001</v>
      </c>
      <c r="BR21" s="77">
        <v>69.50053828</v>
      </c>
      <c r="BS21" s="77">
        <v>4632</v>
      </c>
      <c r="BT21" s="77">
        <v>342</v>
      </c>
    </row>
    <row r="22" spans="1:72" ht="15">
      <c r="A22" s="75">
        <v>42035</v>
      </c>
      <c r="B22" s="76">
        <f t="shared" si="0"/>
        <v>4168841.12165271</v>
      </c>
      <c r="C22" s="77">
        <v>38891.88605169001</v>
      </c>
      <c r="D22" s="77">
        <v>8762.275664265</v>
      </c>
      <c r="E22" s="77">
        <v>1640812.0757492648</v>
      </c>
      <c r="F22" s="77">
        <v>295842.9973930679</v>
      </c>
      <c r="G22" s="77">
        <v>593527.6615125302</v>
      </c>
      <c r="H22" s="77">
        <v>294088.748208766</v>
      </c>
      <c r="I22" s="77">
        <v>1911.288189352</v>
      </c>
      <c r="J22" s="78">
        <v>0</v>
      </c>
      <c r="K22" s="77">
        <v>1125668.9078641343</v>
      </c>
      <c r="L22" s="77">
        <v>96274.16420360396</v>
      </c>
      <c r="M22" s="77">
        <v>23370.797559615</v>
      </c>
      <c r="N22" s="78">
        <v>0</v>
      </c>
      <c r="O22" s="77">
        <v>15918.178474514998</v>
      </c>
      <c r="P22" s="77">
        <v>2284.5690271000003</v>
      </c>
      <c r="Q22" s="77">
        <v>17430.97509482001</v>
      </c>
      <c r="R22" s="77">
        <v>8192.990848856</v>
      </c>
      <c r="S22" s="80">
        <v>1757.1269493790003</v>
      </c>
      <c r="T22" s="77">
        <v>0</v>
      </c>
      <c r="U22" s="77">
        <v>4079.7427206019997</v>
      </c>
      <c r="V22" s="77">
        <v>26.736141148</v>
      </c>
      <c r="W22" s="81"/>
      <c r="X22" s="120">
        <f t="shared" si="1"/>
        <v>4168841.12165271</v>
      </c>
      <c r="Y22" s="77">
        <v>584948.9643811169</v>
      </c>
      <c r="Z22" s="77">
        <v>14154.784555436003</v>
      </c>
      <c r="AA22" s="77">
        <v>211549.0862333349</v>
      </c>
      <c r="AB22" s="77">
        <v>15287.322165714004</v>
      </c>
      <c r="AC22" s="77">
        <v>320862.63203331217</v>
      </c>
      <c r="AD22" s="77">
        <v>29126.590783775</v>
      </c>
      <c r="AE22" s="77">
        <v>308689.39926818607</v>
      </c>
      <c r="AF22" s="77">
        <v>33406.088189062</v>
      </c>
      <c r="AG22" s="77">
        <v>289074.34315583005</v>
      </c>
      <c r="AH22" s="77">
        <v>40985.351008558995</v>
      </c>
      <c r="AI22" s="77">
        <v>366141.9083559921</v>
      </c>
      <c r="AJ22" s="77">
        <v>55581.322978453994</v>
      </c>
      <c r="AK22" s="77">
        <v>1319545.485939199</v>
      </c>
      <c r="AL22" s="77">
        <v>506426.72578870296</v>
      </c>
      <c r="AM22" s="84">
        <v>316.929239343</v>
      </c>
      <c r="AN22" s="84">
        <v>2.56137417</v>
      </c>
      <c r="AO22" s="84">
        <v>428.86517015500004</v>
      </c>
      <c r="AP22" s="84">
        <v>3.0489640700000002</v>
      </c>
      <c r="AQ22" s="84">
        <v>1352.9696656730002</v>
      </c>
      <c r="AR22" s="84">
        <v>11.318531851</v>
      </c>
      <c r="AS22" s="84">
        <v>2534.803712735</v>
      </c>
      <c r="AT22" s="84">
        <v>16.176118208000002</v>
      </c>
      <c r="AU22" s="84">
        <v>2581.0710605630006</v>
      </c>
      <c r="AV22" s="84">
        <v>35.833587139</v>
      </c>
      <c r="AW22" s="84">
        <v>4511.661777790998</v>
      </c>
      <c r="AX22" s="84">
        <v>136.78073955</v>
      </c>
      <c r="AY22" s="84">
        <v>50830.52017267099</v>
      </c>
      <c r="AZ22" s="84">
        <v>10298.576702116</v>
      </c>
      <c r="BA22" s="70"/>
      <c r="BB22" s="76">
        <f t="shared" si="3"/>
        <v>3993929.3093910962</v>
      </c>
      <c r="BC22" s="77">
        <v>1652897.5597847998</v>
      </c>
      <c r="BD22" s="77">
        <v>122108.69197580201</v>
      </c>
      <c r="BE22" s="77">
        <v>1624208.4042027884</v>
      </c>
      <c r="BF22" s="77">
        <v>525414.885542369</v>
      </c>
      <c r="BG22" s="77">
        <v>6393.868435637007</v>
      </c>
      <c r="BH22" s="77">
        <v>68.196897359</v>
      </c>
      <c r="BI22" s="77">
        <v>52423.25053086399</v>
      </c>
      <c r="BJ22" s="77">
        <v>10414.452021477002</v>
      </c>
      <c r="BL22" s="120">
        <f t="shared" si="2"/>
        <v>2312234.1391982334</v>
      </c>
      <c r="BM22" s="77">
        <v>1715124.42507178</v>
      </c>
      <c r="BN22" s="77">
        <v>132960.136702546</v>
      </c>
      <c r="BO22" s="77">
        <v>376318</v>
      </c>
      <c r="BP22" s="77">
        <v>75380</v>
      </c>
      <c r="BQ22" s="77">
        <v>7214.638848469001</v>
      </c>
      <c r="BR22" s="77">
        <v>68.938575438</v>
      </c>
      <c r="BS22" s="77">
        <v>4810</v>
      </c>
      <c r="BT22" s="77">
        <v>358</v>
      </c>
    </row>
    <row r="23" spans="1:72" ht="15">
      <c r="A23" s="75">
        <v>42063</v>
      </c>
      <c r="B23" s="76">
        <f t="shared" si="0"/>
        <v>4222482.156434415</v>
      </c>
      <c r="C23" s="77">
        <v>37797.167417719</v>
      </c>
      <c r="D23" s="77">
        <v>11928.109061536</v>
      </c>
      <c r="E23" s="77">
        <v>1673228.0705600625</v>
      </c>
      <c r="F23" s="77">
        <v>301893.71414838114</v>
      </c>
      <c r="G23" s="77">
        <v>612513.6698933487</v>
      </c>
      <c r="H23" s="77">
        <v>287027.659629461</v>
      </c>
      <c r="I23" s="77">
        <v>1874.397055931</v>
      </c>
      <c r="J23" s="78">
        <v>0</v>
      </c>
      <c r="K23" s="77">
        <v>1118774.3344243888</v>
      </c>
      <c r="L23" s="77">
        <v>96789.09970969698</v>
      </c>
      <c r="M23" s="77">
        <v>28417.001298061</v>
      </c>
      <c r="N23" s="78">
        <v>0</v>
      </c>
      <c r="O23" s="77">
        <v>17866.68922844</v>
      </c>
      <c r="P23" s="77">
        <v>2408.9826495660004</v>
      </c>
      <c r="Q23" s="77">
        <v>16379.779038232</v>
      </c>
      <c r="R23" s="77">
        <v>8982.325464463</v>
      </c>
      <c r="S23" s="80">
        <v>2730.0146376870002</v>
      </c>
      <c r="T23" s="77">
        <v>0</v>
      </c>
      <c r="U23" s="77">
        <v>3834.114729243</v>
      </c>
      <c r="V23" s="77">
        <v>37.027488197000004</v>
      </c>
      <c r="W23" s="81"/>
      <c r="X23" s="120">
        <f t="shared" si="1"/>
        <v>4222482.156434413</v>
      </c>
      <c r="Y23" s="77">
        <v>585172.54199444</v>
      </c>
      <c r="Z23" s="77">
        <v>14139.474629055998</v>
      </c>
      <c r="AA23" s="77">
        <v>211685.789916888</v>
      </c>
      <c r="AB23" s="77">
        <v>15247.765244878003</v>
      </c>
      <c r="AC23" s="77">
        <v>320034.20894325397</v>
      </c>
      <c r="AD23" s="77">
        <v>29167.913932465</v>
      </c>
      <c r="AE23" s="77">
        <v>307273.878746363</v>
      </c>
      <c r="AF23" s="77">
        <v>33223.09370926601</v>
      </c>
      <c r="AG23" s="77">
        <v>288557.157322627</v>
      </c>
      <c r="AH23" s="77">
        <v>41310.312701792005</v>
      </c>
      <c r="AI23" s="77">
        <v>368047.26630563906</v>
      </c>
      <c r="AJ23" s="77">
        <v>55179.580666315</v>
      </c>
      <c r="AK23" s="77">
        <v>1363416.796122239</v>
      </c>
      <c r="AL23" s="77">
        <v>509370.44166530296</v>
      </c>
      <c r="AM23" s="84">
        <v>318.16324985000006</v>
      </c>
      <c r="AN23" s="84">
        <v>2.434938952</v>
      </c>
      <c r="AO23" s="84">
        <v>425.994170496</v>
      </c>
      <c r="AP23" s="84">
        <v>3.007711926</v>
      </c>
      <c r="AQ23" s="84">
        <v>1366.5669424100001</v>
      </c>
      <c r="AR23" s="84">
        <v>12.191722823000001</v>
      </c>
      <c r="AS23" s="84">
        <v>2559.5772036480002</v>
      </c>
      <c r="AT23" s="84">
        <v>19.945365098</v>
      </c>
      <c r="AU23" s="84">
        <v>2457.47043853</v>
      </c>
      <c r="AV23" s="84">
        <v>29.045890365</v>
      </c>
      <c r="AW23" s="84">
        <v>4289.072610097999</v>
      </c>
      <c r="AX23" s="84">
        <v>167.304459752</v>
      </c>
      <c r="AY23" s="84">
        <v>57810.754316631006</v>
      </c>
      <c r="AZ23" s="84">
        <v>11194.405513310001</v>
      </c>
      <c r="BA23" s="70"/>
      <c r="BB23" s="76">
        <f t="shared" si="3"/>
        <v>4045302.476868268</v>
      </c>
      <c r="BC23" s="77">
        <v>1650179.227984088</v>
      </c>
      <c r="BD23" s="77">
        <v>122191.75346005896</v>
      </c>
      <c r="BE23" s="77">
        <v>1667976.7129000202</v>
      </c>
      <c r="BF23" s="77">
        <v>527225.125008491</v>
      </c>
      <c r="BG23" s="77">
        <v>6260.6254845039975</v>
      </c>
      <c r="BH23" s="77">
        <v>62.92500060500001</v>
      </c>
      <c r="BI23" s="77">
        <v>60095.279773186005</v>
      </c>
      <c r="BJ23" s="77">
        <v>11310.827257315</v>
      </c>
      <c r="BL23" s="120">
        <f t="shared" si="2"/>
        <v>2310388.5347751267</v>
      </c>
      <c r="BM23" s="77">
        <v>1712723.576923572</v>
      </c>
      <c r="BN23" s="77">
        <v>133088.560217457</v>
      </c>
      <c r="BO23" s="77">
        <v>376614</v>
      </c>
      <c r="BP23" s="77">
        <v>74582</v>
      </c>
      <c r="BQ23" s="77">
        <v>7127.7720049340005</v>
      </c>
      <c r="BR23" s="77">
        <v>66.625629164</v>
      </c>
      <c r="BS23" s="77">
        <v>5416</v>
      </c>
      <c r="BT23" s="77">
        <v>770</v>
      </c>
    </row>
    <row r="24" spans="1:72" ht="15">
      <c r="A24" s="75">
        <v>42094</v>
      </c>
      <c r="B24" s="76">
        <f t="shared" si="0"/>
        <v>4279063.4913478745</v>
      </c>
      <c r="C24" s="77">
        <v>38932.046997984005</v>
      </c>
      <c r="D24" s="77">
        <v>11122.817397568</v>
      </c>
      <c r="E24" s="77">
        <v>1681989.96818886</v>
      </c>
      <c r="F24" s="77">
        <v>305112.4372516541</v>
      </c>
      <c r="G24" s="77">
        <v>651035.9034516236</v>
      </c>
      <c r="H24" s="77">
        <v>297325.6980182287</v>
      </c>
      <c r="I24" s="77">
        <v>1815.2390066589996</v>
      </c>
      <c r="J24" s="78">
        <v>0</v>
      </c>
      <c r="K24" s="77">
        <v>1102273.283229094</v>
      </c>
      <c r="L24" s="77">
        <v>98450.55557155104</v>
      </c>
      <c r="M24" s="77">
        <v>35999.900005877</v>
      </c>
      <c r="N24" s="78">
        <v>0</v>
      </c>
      <c r="O24" s="77">
        <v>17924.060125121003</v>
      </c>
      <c r="P24" s="77">
        <v>2580.5675133770005</v>
      </c>
      <c r="Q24" s="77">
        <v>18476.726900417994</v>
      </c>
      <c r="R24" s="77">
        <v>9728.208684913001</v>
      </c>
      <c r="S24" s="80">
        <v>2630.216394548</v>
      </c>
      <c r="T24" s="77">
        <v>0</v>
      </c>
      <c r="U24" s="77">
        <v>3627.502550454</v>
      </c>
      <c r="V24" s="77">
        <v>38.360059944</v>
      </c>
      <c r="W24" s="81"/>
      <c r="X24" s="120">
        <f t="shared" si="1"/>
        <v>4279063.491347873</v>
      </c>
      <c r="Y24" s="77">
        <v>583933.9745375438</v>
      </c>
      <c r="Z24" s="77">
        <v>14179.191106916001</v>
      </c>
      <c r="AA24" s="77">
        <v>211409.400815045</v>
      </c>
      <c r="AB24" s="77">
        <v>15263.264222433001</v>
      </c>
      <c r="AC24" s="77">
        <v>320571.020422894</v>
      </c>
      <c r="AD24" s="77">
        <v>29491.418820086998</v>
      </c>
      <c r="AE24" s="77">
        <v>304944.60092789587</v>
      </c>
      <c r="AF24" s="77">
        <v>33684.521442745994</v>
      </c>
      <c r="AG24" s="77">
        <v>283611.55406415905</v>
      </c>
      <c r="AH24" s="77">
        <v>41692.31960310699</v>
      </c>
      <c r="AI24" s="77">
        <v>366020.7159905738</v>
      </c>
      <c r="AJ24" s="77">
        <v>56436.508831426014</v>
      </c>
      <c r="AK24" s="77">
        <v>1405555.1741161076</v>
      </c>
      <c r="AL24" s="77">
        <v>521264.28421228705</v>
      </c>
      <c r="AM24" s="84">
        <v>343.2531286849999</v>
      </c>
      <c r="AN24" s="84">
        <v>2.1870336430000004</v>
      </c>
      <c r="AO24" s="84">
        <v>417.79249229100003</v>
      </c>
      <c r="AP24" s="84">
        <v>4.012262767000001</v>
      </c>
      <c r="AQ24" s="84">
        <v>1361.93523438</v>
      </c>
      <c r="AR24" s="84">
        <v>12.887829114</v>
      </c>
      <c r="AS24" s="84">
        <v>2586.149605173999</v>
      </c>
      <c r="AT24" s="84">
        <v>16.081744678000003</v>
      </c>
      <c r="AU24" s="84">
        <v>2323.320894672999</v>
      </c>
      <c r="AV24" s="84">
        <v>35.838331879</v>
      </c>
      <c r="AW24" s="84">
        <v>4315.602329112</v>
      </c>
      <c r="AX24" s="84">
        <v>152.16617504100003</v>
      </c>
      <c r="AY24" s="84">
        <v>67310.352292103</v>
      </c>
      <c r="AZ24" s="84">
        <v>12123.962881111996</v>
      </c>
      <c r="BA24" s="70"/>
      <c r="BB24" s="76">
        <f t="shared" si="3"/>
        <v>4097677.05104649</v>
      </c>
      <c r="BC24" s="77">
        <v>1642384.0784596028</v>
      </c>
      <c r="BD24" s="77">
        <v>123297.31807717597</v>
      </c>
      <c r="BE24" s="77">
        <v>1705794.2219883346</v>
      </c>
      <c r="BF24" s="77">
        <v>538038.2366190624</v>
      </c>
      <c r="BG24" s="77">
        <v>6214.541108720005</v>
      </c>
      <c r="BH24" s="77">
        <v>68.832479924</v>
      </c>
      <c r="BI24" s="77">
        <v>69669.28900091499</v>
      </c>
      <c r="BJ24" s="77">
        <v>12210.533312755997</v>
      </c>
      <c r="BL24" s="120">
        <f t="shared" si="2"/>
        <v>2275256.724520111</v>
      </c>
      <c r="BM24" s="77">
        <v>1704470.5507675381</v>
      </c>
      <c r="BN24" s="77">
        <v>134310.715195289</v>
      </c>
      <c r="BO24" s="77">
        <v>355070</v>
      </c>
      <c r="BP24" s="77">
        <v>69092</v>
      </c>
      <c r="BQ24" s="77">
        <v>7032.451355203</v>
      </c>
      <c r="BR24" s="77">
        <v>71.007202081</v>
      </c>
      <c r="BS24" s="77">
        <v>4834</v>
      </c>
      <c r="BT24" s="77">
        <v>376</v>
      </c>
    </row>
    <row r="25" spans="1:72" ht="15">
      <c r="A25" s="75">
        <v>42124</v>
      </c>
      <c r="B25" s="76">
        <f t="shared" si="0"/>
        <v>4305689.144953746</v>
      </c>
      <c r="C25" s="77">
        <v>39154.080721415005</v>
      </c>
      <c r="D25" s="77">
        <v>14441.900836183</v>
      </c>
      <c r="E25" s="77">
        <v>1700631.1280210507</v>
      </c>
      <c r="F25" s="77">
        <v>298376.6628228969</v>
      </c>
      <c r="G25" s="77">
        <v>638942.964547006</v>
      </c>
      <c r="H25" s="77">
        <v>311377.563792548</v>
      </c>
      <c r="I25" s="77">
        <v>1817.5733371160002</v>
      </c>
      <c r="J25" s="78">
        <v>0</v>
      </c>
      <c r="K25" s="77">
        <v>1102498.1045907896</v>
      </c>
      <c r="L25" s="77">
        <v>99807.78166025301</v>
      </c>
      <c r="M25" s="77">
        <v>40767.665922767</v>
      </c>
      <c r="N25" s="78">
        <v>0</v>
      </c>
      <c r="O25" s="77">
        <v>19212.596506513004</v>
      </c>
      <c r="P25" s="77">
        <v>2331.715710798</v>
      </c>
      <c r="Q25" s="77">
        <v>20232.68259823399</v>
      </c>
      <c r="R25" s="77">
        <v>9529.076088348002</v>
      </c>
      <c r="S25" s="80">
        <v>2932.4714306600004</v>
      </c>
      <c r="T25" s="77">
        <v>0</v>
      </c>
      <c r="U25" s="77">
        <v>3593.0281392890006</v>
      </c>
      <c r="V25" s="77">
        <v>42.148227879000004</v>
      </c>
      <c r="W25" s="81"/>
      <c r="X25" s="120">
        <f t="shared" si="1"/>
        <v>4305689.1449537445</v>
      </c>
      <c r="Y25" s="77">
        <v>594922.4528486269</v>
      </c>
      <c r="Z25" s="77">
        <v>14167.676389399</v>
      </c>
      <c r="AA25" s="77">
        <v>213686.67117540204</v>
      </c>
      <c r="AB25" s="77">
        <v>15271.482994463</v>
      </c>
      <c r="AC25" s="77">
        <v>322869.21357779816</v>
      </c>
      <c r="AD25" s="77">
        <v>29673.527064792008</v>
      </c>
      <c r="AE25" s="77">
        <v>305131.99401944</v>
      </c>
      <c r="AF25" s="77">
        <v>34032.813301079994</v>
      </c>
      <c r="AG25" s="77">
        <v>283566.4772636791</v>
      </c>
      <c r="AH25" s="77">
        <v>42157.18915949601</v>
      </c>
      <c r="AI25" s="77">
        <v>365164.18849994795</v>
      </c>
      <c r="AJ25" s="77">
        <v>57223.962435546</v>
      </c>
      <c r="AK25" s="77">
        <v>1397702.8538324824</v>
      </c>
      <c r="AL25" s="77">
        <v>531477.2577671051</v>
      </c>
      <c r="AM25" s="84">
        <v>400.3850744169999</v>
      </c>
      <c r="AN25" s="84">
        <v>2.2653077250000004</v>
      </c>
      <c r="AO25" s="84">
        <v>421.712195869</v>
      </c>
      <c r="AP25" s="84">
        <v>3.2311432</v>
      </c>
      <c r="AQ25" s="84">
        <v>1369.5063101940004</v>
      </c>
      <c r="AR25" s="84">
        <v>10.204219484000003</v>
      </c>
      <c r="AS25" s="84">
        <v>2469.8742498140004</v>
      </c>
      <c r="AT25" s="84">
        <v>23.648823564000004</v>
      </c>
      <c r="AU25" s="84">
        <v>2416.6241424180002</v>
      </c>
      <c r="AV25" s="84">
        <v>35.597113075</v>
      </c>
      <c r="AW25" s="84">
        <v>4262.524613454</v>
      </c>
      <c r="AX25" s="84">
        <v>92.139504819</v>
      </c>
      <c r="AY25" s="84">
        <v>75397.818011297</v>
      </c>
      <c r="AZ25" s="84">
        <v>11735.853915158</v>
      </c>
      <c r="BA25" s="70"/>
      <c r="BB25" s="76">
        <f t="shared" si="3"/>
        <v>4127944.39371134</v>
      </c>
      <c r="BC25" s="77">
        <v>1658291.269554915</v>
      </c>
      <c r="BD25" s="77">
        <v>124925.5916359359</v>
      </c>
      <c r="BE25" s="77">
        <v>1696116.973179754</v>
      </c>
      <c r="BF25" s="77">
        <v>552470.506999239</v>
      </c>
      <c r="BG25" s="77">
        <v>6215.932449939999</v>
      </c>
      <c r="BH25" s="77">
        <v>72.30486240399999</v>
      </c>
      <c r="BI25" s="77">
        <v>78039.87334275403</v>
      </c>
      <c r="BJ25" s="77">
        <v>11811.941686399</v>
      </c>
      <c r="BL25" s="120">
        <f t="shared" si="2"/>
        <v>2289258.546373937</v>
      </c>
      <c r="BM25" s="77">
        <v>1720176.8088849462</v>
      </c>
      <c r="BN25" s="77">
        <v>135302.68890923</v>
      </c>
      <c r="BO25" s="77">
        <v>351580</v>
      </c>
      <c r="BP25" s="77">
        <v>69756</v>
      </c>
      <c r="BQ25" s="77">
        <v>7078.101972712</v>
      </c>
      <c r="BR25" s="77">
        <v>74.946607048</v>
      </c>
      <c r="BS25" s="77">
        <v>4930</v>
      </c>
      <c r="BT25" s="77">
        <v>360</v>
      </c>
    </row>
    <row r="26" spans="1:72" ht="15">
      <c r="A26" s="75">
        <v>42155</v>
      </c>
      <c r="B26" s="76">
        <f t="shared" si="0"/>
        <v>4327965.834009918</v>
      </c>
      <c r="C26" s="77">
        <v>34199.470487025996</v>
      </c>
      <c r="D26" s="77">
        <v>11229.950787633</v>
      </c>
      <c r="E26" s="77">
        <v>1698433.7537359018</v>
      </c>
      <c r="F26" s="77">
        <v>308767.5620306639</v>
      </c>
      <c r="G26" s="77">
        <v>651383.7864582562</v>
      </c>
      <c r="H26" s="77">
        <v>317584.95068823</v>
      </c>
      <c r="I26" s="77">
        <v>1865.0678734540002</v>
      </c>
      <c r="J26" s="78">
        <v>0</v>
      </c>
      <c r="K26" s="77">
        <v>1097348.9033529002</v>
      </c>
      <c r="L26" s="77">
        <v>100266.34404793601</v>
      </c>
      <c r="M26" s="77">
        <v>41979.52412696201</v>
      </c>
      <c r="N26" s="78">
        <v>0</v>
      </c>
      <c r="O26" s="77">
        <v>19862.250283148</v>
      </c>
      <c r="P26" s="77">
        <v>2200.259138059</v>
      </c>
      <c r="Q26" s="77">
        <v>23002.573655238997</v>
      </c>
      <c r="R26" s="77">
        <v>10903.788589517999</v>
      </c>
      <c r="S26" s="80">
        <v>5649.9138406090005</v>
      </c>
      <c r="T26" s="77">
        <v>0</v>
      </c>
      <c r="U26" s="77">
        <v>3253.7342113079994</v>
      </c>
      <c r="V26" s="77">
        <v>34.000703075000004</v>
      </c>
      <c r="W26" s="81"/>
      <c r="X26" s="120">
        <f t="shared" si="1"/>
        <v>4327965.834009919</v>
      </c>
      <c r="Y26" s="77">
        <v>588711.418902422</v>
      </c>
      <c r="Z26" s="77">
        <v>14254.377824936999</v>
      </c>
      <c r="AA26" s="77">
        <v>214086.12448792302</v>
      </c>
      <c r="AB26" s="77">
        <v>15221.526300638006</v>
      </c>
      <c r="AC26" s="77">
        <v>325494.9996037481</v>
      </c>
      <c r="AD26" s="77">
        <v>29597.355471803992</v>
      </c>
      <c r="AE26" s="77">
        <v>307385.9286428079</v>
      </c>
      <c r="AF26" s="77">
        <v>33817.72185169999</v>
      </c>
      <c r="AG26" s="77">
        <v>286057.41773781925</v>
      </c>
      <c r="AH26" s="77">
        <v>41889.22125201499</v>
      </c>
      <c r="AI26" s="77">
        <v>367269.9332523511</v>
      </c>
      <c r="AJ26" s="77">
        <v>57170.55733704</v>
      </c>
      <c r="AK26" s="77">
        <v>1394225.1592804687</v>
      </c>
      <c r="AL26" s="77">
        <v>545898.0475163289</v>
      </c>
      <c r="AM26" s="84">
        <v>587.7185333860001</v>
      </c>
      <c r="AN26" s="84">
        <v>2.7638749899999997</v>
      </c>
      <c r="AO26" s="84">
        <v>447.84995557599984</v>
      </c>
      <c r="AP26" s="84">
        <v>2.752940026</v>
      </c>
      <c r="AQ26" s="84">
        <v>1342.7779695140002</v>
      </c>
      <c r="AR26" s="84">
        <v>11.946253583000003</v>
      </c>
      <c r="AS26" s="84">
        <v>2479.092633314</v>
      </c>
      <c r="AT26" s="84">
        <v>21.810913164000002</v>
      </c>
      <c r="AU26" s="84">
        <v>2266.2781698950007</v>
      </c>
      <c r="AV26" s="84">
        <v>44.734900148</v>
      </c>
      <c r="AW26" s="84">
        <v>4148.559289898001</v>
      </c>
      <c r="AX26" s="84">
        <v>99.91716278900002</v>
      </c>
      <c r="AY26" s="84">
        <v>82475.71956568302</v>
      </c>
      <c r="AZ26" s="84">
        <v>12954.122385952001</v>
      </c>
      <c r="BA26" s="70"/>
      <c r="BB26" s="76">
        <f t="shared" si="3"/>
        <v>4147922.331485473</v>
      </c>
      <c r="BC26" s="77">
        <v>1659748.3461400943</v>
      </c>
      <c r="BD26" s="77">
        <v>124386.58402137493</v>
      </c>
      <c r="BE26" s="77">
        <v>1693525.593684936</v>
      </c>
      <c r="BF26" s="77">
        <v>568482.248351882</v>
      </c>
      <c r="BG26" s="77">
        <v>6044.270148926001</v>
      </c>
      <c r="BH26" s="77">
        <v>79.71543822299999</v>
      </c>
      <c r="BI26" s="77">
        <v>82617.77227870502</v>
      </c>
      <c r="BJ26" s="77">
        <v>13037.801421332002</v>
      </c>
      <c r="BL26" s="120">
        <f t="shared" si="2"/>
        <v>2291825.8182194107</v>
      </c>
      <c r="BM26" s="77">
        <v>1721735.8893747202</v>
      </c>
      <c r="BN26" s="77">
        <v>134780.202701094</v>
      </c>
      <c r="BO26" s="77">
        <v>353120</v>
      </c>
      <c r="BP26" s="77">
        <v>69570</v>
      </c>
      <c r="BQ26" s="77">
        <v>7123.717261685</v>
      </c>
      <c r="BR26" s="77">
        <v>84.008881911</v>
      </c>
      <c r="BS26" s="77">
        <v>5052</v>
      </c>
      <c r="BT26" s="77">
        <v>360</v>
      </c>
    </row>
    <row r="27" spans="1:72" ht="15">
      <c r="A27" s="75">
        <v>42185</v>
      </c>
      <c r="B27" s="76">
        <f t="shared" si="0"/>
        <v>4411687.1142892875</v>
      </c>
      <c r="C27" s="77">
        <v>35693.679329387</v>
      </c>
      <c r="D27" s="77">
        <v>11409.774730214998</v>
      </c>
      <c r="E27" s="77">
        <v>1686552.808510061</v>
      </c>
      <c r="F27" s="77">
        <v>302459.85596757603</v>
      </c>
      <c r="G27" s="77">
        <v>707420.061083061</v>
      </c>
      <c r="H27" s="77">
        <v>345519.1334985761</v>
      </c>
      <c r="I27" s="77">
        <v>1865.183493453</v>
      </c>
      <c r="J27" s="78">
        <v>0</v>
      </c>
      <c r="K27" s="77">
        <v>1114853.904393592</v>
      </c>
      <c r="L27" s="77">
        <v>103572.87341223002</v>
      </c>
      <c r="M27" s="77">
        <v>38507.335606738</v>
      </c>
      <c r="N27" s="78">
        <v>999.9375</v>
      </c>
      <c r="O27" s="77">
        <v>21453.079812272004</v>
      </c>
      <c r="P27" s="77">
        <v>2244.976778396</v>
      </c>
      <c r="Q27" s="77">
        <v>19301.446480735005</v>
      </c>
      <c r="R27" s="77">
        <v>10702.255198573002</v>
      </c>
      <c r="S27" s="80">
        <v>6272.100926928</v>
      </c>
      <c r="T27" s="77">
        <v>0</v>
      </c>
      <c r="U27" s="77">
        <v>2813.178426257</v>
      </c>
      <c r="V27" s="77">
        <v>45.52914123600001</v>
      </c>
      <c r="W27" s="81"/>
      <c r="X27" s="120">
        <f t="shared" si="1"/>
        <v>4411687.114289285</v>
      </c>
      <c r="Y27" s="77">
        <v>595345.786448955</v>
      </c>
      <c r="Z27" s="77">
        <v>14202.549996094001</v>
      </c>
      <c r="AA27" s="77">
        <v>216011.3678356281</v>
      </c>
      <c r="AB27" s="77">
        <v>15164.848057655996</v>
      </c>
      <c r="AC27" s="77">
        <v>328332.49066960707</v>
      </c>
      <c r="AD27" s="77">
        <v>29908.26674147399</v>
      </c>
      <c r="AE27" s="77">
        <v>309984.117318535</v>
      </c>
      <c r="AF27" s="77">
        <v>33961.766054443004</v>
      </c>
      <c r="AG27" s="77">
        <v>288491.315392762</v>
      </c>
      <c r="AH27" s="77">
        <v>42088.849081391</v>
      </c>
      <c r="AI27" s="77">
        <v>371611.05797994987</v>
      </c>
      <c r="AJ27" s="77">
        <v>57701.45875361201</v>
      </c>
      <c r="AK27" s="77">
        <v>1436609.5011641176</v>
      </c>
      <c r="AL27" s="77">
        <v>569933.898923927</v>
      </c>
      <c r="AM27" s="84">
        <v>354.96886780899996</v>
      </c>
      <c r="AN27" s="84">
        <v>3.006070744</v>
      </c>
      <c r="AO27" s="84">
        <v>710.1990912709998</v>
      </c>
      <c r="AP27" s="84">
        <v>3.337308741</v>
      </c>
      <c r="AQ27" s="84">
        <v>1583.3936129980002</v>
      </c>
      <c r="AR27" s="84">
        <v>10.628016607000001</v>
      </c>
      <c r="AS27" s="84">
        <v>2327.1751623360005</v>
      </c>
      <c r="AT27" s="84">
        <v>22.000810455000003</v>
      </c>
      <c r="AU27" s="84">
        <v>2072.6267529510005</v>
      </c>
      <c r="AV27" s="84">
        <v>39.021117440000005</v>
      </c>
      <c r="AW27" s="84">
        <v>3903.8807959530004</v>
      </c>
      <c r="AX27" s="84">
        <v>107.900328122</v>
      </c>
      <c r="AY27" s="84">
        <v>77394.89696961199</v>
      </c>
      <c r="AZ27" s="84">
        <v>13806.804966096002</v>
      </c>
      <c r="BA27" s="70"/>
      <c r="BB27" s="76">
        <f t="shared" si="3"/>
        <v>4234843.0959406495</v>
      </c>
      <c r="BC27" s="77">
        <v>1676389.3457682447</v>
      </c>
      <c r="BD27" s="77">
        <v>124900.89361888793</v>
      </c>
      <c r="BE27" s="77">
        <v>1744545.005158546</v>
      </c>
      <c r="BF27" s="77">
        <v>591941.5255155731</v>
      </c>
      <c r="BG27" s="77">
        <v>6254.917521466003</v>
      </c>
      <c r="BH27" s="77">
        <v>74.45428573900001</v>
      </c>
      <c r="BI27" s="77">
        <v>77853.04921598801</v>
      </c>
      <c r="BJ27" s="77">
        <v>12883.904856205001</v>
      </c>
      <c r="BL27" s="120">
        <f t="shared" si="2"/>
        <v>2314141.714407897</v>
      </c>
      <c r="BM27" s="77">
        <v>1738165.077665487</v>
      </c>
      <c r="BN27" s="77">
        <v>135326.279931058</v>
      </c>
      <c r="BO27" s="77">
        <v>358362</v>
      </c>
      <c r="BP27" s="77">
        <v>69968</v>
      </c>
      <c r="BQ27" s="77">
        <v>7048.363487365001</v>
      </c>
      <c r="BR27" s="77">
        <v>77.99332398700001</v>
      </c>
      <c r="BS27" s="77">
        <v>4804</v>
      </c>
      <c r="BT27" s="77">
        <v>390</v>
      </c>
    </row>
    <row r="28" spans="1:72" ht="15">
      <c r="A28" s="75">
        <v>42216</v>
      </c>
      <c r="B28" s="76">
        <f t="shared" si="0"/>
        <v>4415320.646941605</v>
      </c>
      <c r="C28" s="77">
        <v>38813.84419060701</v>
      </c>
      <c r="D28" s="77">
        <v>14148.081143723002</v>
      </c>
      <c r="E28" s="77">
        <v>1703059.855675644</v>
      </c>
      <c r="F28" s="77">
        <v>304657.79119015706</v>
      </c>
      <c r="G28" s="77">
        <v>672649.2928465651</v>
      </c>
      <c r="H28" s="77">
        <v>337046.5797370841</v>
      </c>
      <c r="I28" s="77">
        <v>1878.897451915</v>
      </c>
      <c r="J28" s="78">
        <v>0</v>
      </c>
      <c r="K28" s="77">
        <v>1141976.22118228</v>
      </c>
      <c r="L28" s="77">
        <v>104270.56264515902</v>
      </c>
      <c r="M28" s="77">
        <v>37559.16710472901</v>
      </c>
      <c r="N28" s="78">
        <v>952.336</v>
      </c>
      <c r="O28" s="77">
        <v>17449.246959762</v>
      </c>
      <c r="P28" s="77">
        <v>2196.6466160090004</v>
      </c>
      <c r="Q28" s="77">
        <v>18887.913696920998</v>
      </c>
      <c r="R28" s="77">
        <v>10118.495033677002</v>
      </c>
      <c r="S28" s="80">
        <v>6053.147690554</v>
      </c>
      <c r="T28" s="77">
        <v>0</v>
      </c>
      <c r="U28" s="77">
        <v>3520.6975088160007</v>
      </c>
      <c r="V28" s="77">
        <v>81.87026800300002</v>
      </c>
      <c r="W28" s="81"/>
      <c r="X28" s="120">
        <f t="shared" si="1"/>
        <v>4415320.646941604</v>
      </c>
      <c r="Y28" s="77">
        <v>614674.404879033</v>
      </c>
      <c r="Z28" s="77">
        <v>14335.605575545003</v>
      </c>
      <c r="AA28" s="77">
        <v>222667.62972710698</v>
      </c>
      <c r="AB28" s="77">
        <v>14925.056676259004</v>
      </c>
      <c r="AC28" s="77">
        <v>335363.2496910991</v>
      </c>
      <c r="AD28" s="77">
        <v>30600.078267513993</v>
      </c>
      <c r="AE28" s="77">
        <v>313760.90805719496</v>
      </c>
      <c r="AF28" s="77">
        <v>34081.96646164301</v>
      </c>
      <c r="AG28" s="77">
        <v>289544.811792638</v>
      </c>
      <c r="AH28" s="77">
        <v>41714.442998316</v>
      </c>
      <c r="AI28" s="77">
        <v>372324.3074017032</v>
      </c>
      <c r="AJ28" s="77">
        <v>58252.817504629</v>
      </c>
      <c r="AK28" s="77">
        <v>1410042.7997982355</v>
      </c>
      <c r="AL28" s="77">
        <v>566213.0472322169</v>
      </c>
      <c r="AM28" s="84">
        <v>327.92719828400004</v>
      </c>
      <c r="AN28" s="84">
        <v>2.673524761</v>
      </c>
      <c r="AO28" s="84">
        <v>709.7539401579999</v>
      </c>
      <c r="AP28" s="84">
        <v>2.950018093</v>
      </c>
      <c r="AQ28" s="84">
        <v>1853.392380102</v>
      </c>
      <c r="AR28" s="84">
        <v>13.004482200000002</v>
      </c>
      <c r="AS28" s="84">
        <v>2382.7814759820003</v>
      </c>
      <c r="AT28" s="84">
        <v>17.958469943000004</v>
      </c>
      <c r="AU28" s="84">
        <v>2248.1688550080003</v>
      </c>
      <c r="AV28" s="84">
        <v>43.69330799400001</v>
      </c>
      <c r="AW28" s="84">
        <v>4007.7855893259994</v>
      </c>
      <c r="AX28" s="84">
        <v>85.332071935</v>
      </c>
      <c r="AY28" s="84">
        <v>71940.36352192202</v>
      </c>
      <c r="AZ28" s="84">
        <v>13183.736042763001</v>
      </c>
      <c r="BA28" s="70"/>
      <c r="BB28" s="76">
        <f t="shared" si="3"/>
        <v>4237295.979868694</v>
      </c>
      <c r="BC28" s="77">
        <v>1713184.3329494838</v>
      </c>
      <c r="BD28" s="77">
        <v>125228.373927877</v>
      </c>
      <c r="BE28" s="77">
        <v>1720354.0115260885</v>
      </c>
      <c r="BF28" s="77">
        <v>587071.585222987</v>
      </c>
      <c r="BG28" s="77">
        <v>6718.846631695</v>
      </c>
      <c r="BH28" s="77">
        <v>76.88999092000002</v>
      </c>
      <c r="BI28" s="77">
        <v>72362.49323109302</v>
      </c>
      <c r="BJ28" s="77">
        <v>12299.446388550003</v>
      </c>
      <c r="BL28" s="120">
        <f t="shared" si="2"/>
        <v>2352168.457778874</v>
      </c>
      <c r="BM28" s="77">
        <v>1776011.004147072</v>
      </c>
      <c r="BN28" s="77">
        <v>135657.14997927702</v>
      </c>
      <c r="BO28" s="77">
        <v>357076</v>
      </c>
      <c r="BP28" s="77">
        <v>70592</v>
      </c>
      <c r="BQ28" s="77">
        <v>7522.023849534001</v>
      </c>
      <c r="BR28" s="77">
        <v>80.27980299100001</v>
      </c>
      <c r="BS28" s="77">
        <v>4854</v>
      </c>
      <c r="BT28" s="77">
        <v>376</v>
      </c>
    </row>
    <row r="29" spans="1:72" ht="15">
      <c r="A29" s="75">
        <v>42247</v>
      </c>
      <c r="B29" s="76">
        <f t="shared" si="0"/>
        <v>4450891.310210656</v>
      </c>
      <c r="C29" s="77">
        <v>57111.046922115005</v>
      </c>
      <c r="D29" s="77">
        <v>13141.752806476003</v>
      </c>
      <c r="E29" s="77">
        <v>1698030.2751960068</v>
      </c>
      <c r="F29" s="77">
        <v>307215.4296230012</v>
      </c>
      <c r="G29" s="77">
        <v>685448.7051234521</v>
      </c>
      <c r="H29" s="77">
        <v>352512.88049740903</v>
      </c>
      <c r="I29" s="77">
        <v>1591.4373174390003</v>
      </c>
      <c r="J29" s="78">
        <v>0</v>
      </c>
      <c r="K29" s="77">
        <v>1132353.1712156828</v>
      </c>
      <c r="L29" s="77">
        <v>108876.75560012003</v>
      </c>
      <c r="M29" s="77">
        <v>35033.811047179006</v>
      </c>
      <c r="N29" s="78">
        <v>505.8</v>
      </c>
      <c r="O29" s="77">
        <v>18057.961145237</v>
      </c>
      <c r="P29" s="77">
        <v>2337.6921424399998</v>
      </c>
      <c r="Q29" s="77">
        <v>19348.760409013994</v>
      </c>
      <c r="R29" s="77">
        <v>9771.955488448002</v>
      </c>
      <c r="S29" s="80">
        <v>5719.567728318</v>
      </c>
      <c r="T29" s="77">
        <v>0</v>
      </c>
      <c r="U29" s="77">
        <v>3748.3516147850014</v>
      </c>
      <c r="V29" s="77">
        <v>85.956333533</v>
      </c>
      <c r="W29" s="81"/>
      <c r="X29" s="120">
        <f t="shared" si="1"/>
        <v>4450891.3102106545</v>
      </c>
      <c r="Y29" s="77">
        <v>605596.2513167129</v>
      </c>
      <c r="Z29" s="77">
        <v>14304.905245774004</v>
      </c>
      <c r="AA29" s="77">
        <v>222008.97552375804</v>
      </c>
      <c r="AB29" s="77">
        <v>15256.226664762</v>
      </c>
      <c r="AC29" s="77">
        <v>335498.103007738</v>
      </c>
      <c r="AD29" s="77">
        <v>31079.65687880101</v>
      </c>
      <c r="AE29" s="77">
        <v>310704.236658428</v>
      </c>
      <c r="AF29" s="77">
        <v>34996.19041763999</v>
      </c>
      <c r="AG29" s="77">
        <v>293289.80051775096</v>
      </c>
      <c r="AH29" s="77">
        <v>43586.57182803802</v>
      </c>
      <c r="AI29" s="77">
        <v>373765.02634786506</v>
      </c>
      <c r="AJ29" s="77">
        <v>59832.01642647001</v>
      </c>
      <c r="AK29" s="77">
        <v>1433672.2424024427</v>
      </c>
      <c r="AL29" s="77">
        <v>582691.251065521</v>
      </c>
      <c r="AM29" s="84">
        <v>302.29409355900003</v>
      </c>
      <c r="AN29" s="84">
        <v>2.3127804380000003</v>
      </c>
      <c r="AO29" s="84">
        <v>702.687901347</v>
      </c>
      <c r="AP29" s="84">
        <v>3.9190078460000004</v>
      </c>
      <c r="AQ29" s="84">
        <v>1903.0567934200008</v>
      </c>
      <c r="AR29" s="84">
        <v>12.463628476</v>
      </c>
      <c r="AS29" s="84">
        <v>2458.7181301309997</v>
      </c>
      <c r="AT29" s="84">
        <v>21.345281573</v>
      </c>
      <c r="AU29" s="84">
        <v>2421.9984477210005</v>
      </c>
      <c r="AV29" s="84">
        <v>36.05391902</v>
      </c>
      <c r="AW29" s="84">
        <v>4393.354503358</v>
      </c>
      <c r="AX29" s="84">
        <v>108.180999525</v>
      </c>
      <c r="AY29" s="84">
        <v>69726.34207499701</v>
      </c>
      <c r="AZ29" s="84">
        <v>12517.128347543003</v>
      </c>
      <c r="BA29" s="70"/>
      <c r="BB29" s="76">
        <f t="shared" si="3"/>
        <v>4272379.792700075</v>
      </c>
      <c r="BC29" s="77">
        <v>1704153.921425204</v>
      </c>
      <c r="BD29" s="77">
        <v>128630.16892542804</v>
      </c>
      <c r="BE29" s="77">
        <v>1742656.1769393382</v>
      </c>
      <c r="BF29" s="77">
        <v>605936.3942772022</v>
      </c>
      <c r="BG29" s="77">
        <v>6957.664407986002</v>
      </c>
      <c r="BH29" s="77">
        <v>73.69498156300001</v>
      </c>
      <c r="BI29" s="77">
        <v>71887.662456227</v>
      </c>
      <c r="BJ29" s="77">
        <v>12084.109287125999</v>
      </c>
      <c r="BL29" s="120">
        <f t="shared" si="2"/>
        <v>2350743.768042934</v>
      </c>
      <c r="BM29" s="77">
        <v>1767097.3670243882</v>
      </c>
      <c r="BN29" s="77">
        <v>139223.551035015</v>
      </c>
      <c r="BO29" s="77">
        <v>359218</v>
      </c>
      <c r="BP29" s="77">
        <v>72000</v>
      </c>
      <c r="BQ29" s="77">
        <v>7788.755366178</v>
      </c>
      <c r="BR29" s="77">
        <v>76.094617353</v>
      </c>
      <c r="BS29" s="77">
        <v>4976</v>
      </c>
      <c r="BT29" s="77">
        <v>364</v>
      </c>
    </row>
    <row r="30" spans="1:72" ht="15">
      <c r="A30" s="75">
        <v>42277</v>
      </c>
      <c r="B30" s="76">
        <f t="shared" si="0"/>
        <v>4546948.290833463</v>
      </c>
      <c r="C30" s="77">
        <v>37671.880440163004</v>
      </c>
      <c r="D30" s="77">
        <v>10463.304907092</v>
      </c>
      <c r="E30" s="77">
        <v>1716562.7370054242</v>
      </c>
      <c r="F30" s="77">
        <v>311507.11254226195</v>
      </c>
      <c r="G30" s="77">
        <v>731936.9259057262</v>
      </c>
      <c r="H30" s="77">
        <v>363239.33986840106</v>
      </c>
      <c r="I30" s="77">
        <v>1600.3174753320002</v>
      </c>
      <c r="J30" s="78">
        <v>0</v>
      </c>
      <c r="K30" s="77">
        <v>1156340.2758642323</v>
      </c>
      <c r="L30" s="77">
        <v>124795.11654356899</v>
      </c>
      <c r="M30" s="77">
        <v>32689.81</v>
      </c>
      <c r="N30" s="78">
        <v>0</v>
      </c>
      <c r="O30" s="77">
        <v>16950.284710108997</v>
      </c>
      <c r="P30" s="77">
        <v>2488.8111146000006</v>
      </c>
      <c r="Q30" s="77">
        <v>20080.311241653002</v>
      </c>
      <c r="R30" s="77">
        <v>10870.894080306998</v>
      </c>
      <c r="S30" s="80">
        <v>5664.261441118</v>
      </c>
      <c r="T30" s="77">
        <v>0</v>
      </c>
      <c r="U30" s="77">
        <v>3989.6138121550007</v>
      </c>
      <c r="V30" s="77">
        <v>97.293881319</v>
      </c>
      <c r="W30" s="81"/>
      <c r="X30" s="120">
        <f t="shared" si="1"/>
        <v>4546948.290833463</v>
      </c>
      <c r="Y30" s="77">
        <v>607058.6735339552</v>
      </c>
      <c r="Z30" s="77">
        <v>14222.246163003001</v>
      </c>
      <c r="AA30" s="77">
        <v>223487.3818045532</v>
      </c>
      <c r="AB30" s="77">
        <v>15659.183245789</v>
      </c>
      <c r="AC30" s="77">
        <v>338104.32063592016</v>
      </c>
      <c r="AD30" s="77">
        <v>31892.752554323008</v>
      </c>
      <c r="AE30" s="77">
        <v>315264.80637814506</v>
      </c>
      <c r="AF30" s="77">
        <v>35464.83443591401</v>
      </c>
      <c r="AG30" s="77">
        <v>295348.10166739207</v>
      </c>
      <c r="AH30" s="77">
        <v>44919.016438436</v>
      </c>
      <c r="AI30" s="77">
        <v>381073.34330531803</v>
      </c>
      <c r="AJ30" s="77">
        <v>61178.58348715199</v>
      </c>
      <c r="AK30" s="77">
        <v>1483775.5093655945</v>
      </c>
      <c r="AL30" s="77">
        <v>606668.2575367071</v>
      </c>
      <c r="AM30" s="84">
        <v>293.31067937800003</v>
      </c>
      <c r="AN30" s="84">
        <v>2.880592661</v>
      </c>
      <c r="AO30" s="84">
        <v>695.51277142</v>
      </c>
      <c r="AP30" s="84">
        <v>3.7762157840000006</v>
      </c>
      <c r="AQ30" s="84">
        <v>1903.791483415</v>
      </c>
      <c r="AR30" s="84">
        <v>10.978571528</v>
      </c>
      <c r="AS30" s="84">
        <v>2463.890774143</v>
      </c>
      <c r="AT30" s="84">
        <v>18.973943855</v>
      </c>
      <c r="AU30" s="84">
        <v>2473.457091416</v>
      </c>
      <c r="AV30" s="84">
        <v>48.168936673000005</v>
      </c>
      <c r="AW30" s="84">
        <v>4581.249812315</v>
      </c>
      <c r="AX30" s="84">
        <v>96.272379567</v>
      </c>
      <c r="AY30" s="84">
        <v>66963.068592948</v>
      </c>
      <c r="AZ30" s="84">
        <v>13275.948436158003</v>
      </c>
      <c r="BA30" s="70"/>
      <c r="BB30" s="76">
        <f t="shared" si="3"/>
        <v>4365105.198791128</v>
      </c>
      <c r="BC30" s="77">
        <v>1715879.062109158</v>
      </c>
      <c r="BD30" s="77">
        <v>131328.86858258402</v>
      </c>
      <c r="BE30" s="77">
        <v>1799254.3666350674</v>
      </c>
      <c r="BF30" s="77">
        <v>630920.3251004377</v>
      </c>
      <c r="BG30" s="77">
        <v>7018.836783372999</v>
      </c>
      <c r="BH30" s="77">
        <v>81.7451847</v>
      </c>
      <c r="BI30" s="77">
        <v>67255.89408125501</v>
      </c>
      <c r="BJ30" s="77">
        <v>13366.100314552003</v>
      </c>
      <c r="BL30" s="120">
        <f t="shared" si="2"/>
        <v>2374912.0579177034</v>
      </c>
      <c r="BM30" s="77">
        <v>1779263.2840199652</v>
      </c>
      <c r="BN30" s="77">
        <v>142158.032837465</v>
      </c>
      <c r="BO30" s="77">
        <v>366228</v>
      </c>
      <c r="BP30" s="77">
        <v>73890</v>
      </c>
      <c r="BQ30" s="77">
        <v>7829.962799772001</v>
      </c>
      <c r="BR30" s="77">
        <v>84.778260501</v>
      </c>
      <c r="BS30" s="77">
        <v>5100</v>
      </c>
      <c r="BT30" s="77">
        <v>358</v>
      </c>
    </row>
    <row r="31" spans="1:72" ht="15">
      <c r="A31" s="75">
        <v>42308</v>
      </c>
      <c r="B31" s="76">
        <f t="shared" si="0"/>
        <v>4454885.8976932</v>
      </c>
      <c r="C31" s="77">
        <v>42284.78036619201</v>
      </c>
      <c r="D31" s="77">
        <v>9875.809526499</v>
      </c>
      <c r="E31" s="77">
        <v>1717707.8191775016</v>
      </c>
      <c r="F31" s="77">
        <v>291921.20838616724</v>
      </c>
      <c r="G31" s="77">
        <v>694111.3937041613</v>
      </c>
      <c r="H31" s="77">
        <v>332629.22778381617</v>
      </c>
      <c r="I31" s="77">
        <v>1642.432315832</v>
      </c>
      <c r="J31" s="78">
        <v>0</v>
      </c>
      <c r="K31" s="77">
        <v>1151612.7838750777</v>
      </c>
      <c r="L31" s="77">
        <v>118773.49911626699</v>
      </c>
      <c r="M31" s="77">
        <v>30781.472664824</v>
      </c>
      <c r="N31" s="78">
        <v>1293.46875</v>
      </c>
      <c r="O31" s="77">
        <v>15582.994436790003</v>
      </c>
      <c r="P31" s="77">
        <v>1366.127421483</v>
      </c>
      <c r="Q31" s="77">
        <v>20061.864753338006</v>
      </c>
      <c r="R31" s="77">
        <v>14168.209897401</v>
      </c>
      <c r="S31" s="80">
        <v>6610.517694469</v>
      </c>
      <c r="T31" s="77">
        <v>0</v>
      </c>
      <c r="U31" s="77">
        <v>4361.0821283800005</v>
      </c>
      <c r="V31" s="77">
        <v>101.20569500100001</v>
      </c>
      <c r="W31" s="81"/>
      <c r="X31" s="120">
        <f t="shared" si="1"/>
        <v>4454885.897693197</v>
      </c>
      <c r="Y31" s="77">
        <v>616962.9613883131</v>
      </c>
      <c r="Z31" s="77">
        <v>14535.041333410001</v>
      </c>
      <c r="AA31" s="77">
        <v>226032.244477497</v>
      </c>
      <c r="AB31" s="77">
        <v>15264.174374710998</v>
      </c>
      <c r="AC31" s="77">
        <v>339981.8167137981</v>
      </c>
      <c r="AD31" s="77">
        <v>32119.558008169995</v>
      </c>
      <c r="AE31" s="77">
        <v>311734.657968689</v>
      </c>
      <c r="AF31" s="77">
        <v>34130.803876139995</v>
      </c>
      <c r="AG31" s="77">
        <v>291009.766028872</v>
      </c>
      <c r="AH31" s="77">
        <v>41514.901500643995</v>
      </c>
      <c r="AI31" s="77">
        <v>374024.87702873506</v>
      </c>
      <c r="AJ31" s="77">
        <v>58131.743038813016</v>
      </c>
      <c r="AK31" s="77">
        <v>1447612.8858328592</v>
      </c>
      <c r="AL31" s="77">
        <v>557503.5226808611</v>
      </c>
      <c r="AM31" s="84">
        <v>292.13755896500004</v>
      </c>
      <c r="AN31" s="84">
        <v>2.559636769</v>
      </c>
      <c r="AO31" s="84">
        <v>406.00568333000007</v>
      </c>
      <c r="AP31" s="84">
        <v>4.5846496949999995</v>
      </c>
      <c r="AQ31" s="84">
        <v>1361.4640111019999</v>
      </c>
      <c r="AR31" s="84">
        <v>12.799561879</v>
      </c>
      <c r="AS31" s="84">
        <v>2588.235752045</v>
      </c>
      <c r="AT31" s="84">
        <v>15.04024596</v>
      </c>
      <c r="AU31" s="84">
        <v>2600.875594305</v>
      </c>
      <c r="AV31" s="84">
        <v>33.954944212</v>
      </c>
      <c r="AW31" s="84">
        <v>4647.654089489001</v>
      </c>
      <c r="AX31" s="84">
        <v>116.97924191999999</v>
      </c>
      <c r="AY31" s="84">
        <v>65501.558988565004</v>
      </c>
      <c r="AZ31" s="84">
        <v>16743.09348345</v>
      </c>
      <c r="BA31" s="70"/>
      <c r="BB31" s="76">
        <f t="shared" si="3"/>
        <v>4276817.100369057</v>
      </c>
      <c r="BC31" s="77">
        <v>1722802.9830016904</v>
      </c>
      <c r="BD31" s="77">
        <v>127210.25210189607</v>
      </c>
      <c r="BE31" s="77">
        <v>1758424.3243150027</v>
      </c>
      <c r="BF31" s="77">
        <v>580527.7599106801</v>
      </c>
      <c r="BG31" s="77">
        <v>6338.183331710002</v>
      </c>
      <c r="BH31" s="77">
        <v>67.076083017</v>
      </c>
      <c r="BI31" s="77">
        <v>65882.90806266201</v>
      </c>
      <c r="BJ31" s="77">
        <v>15563.613562398998</v>
      </c>
      <c r="BL31" s="120">
        <f t="shared" si="2"/>
        <v>2366345.583308506</v>
      </c>
      <c r="BM31" s="77">
        <v>1785721.446577169</v>
      </c>
      <c r="BN31" s="77">
        <v>137564.479093075</v>
      </c>
      <c r="BO31" s="77">
        <v>358684</v>
      </c>
      <c r="BP31" s="77">
        <v>71452</v>
      </c>
      <c r="BQ31" s="77">
        <v>7248.718599747001</v>
      </c>
      <c r="BR31" s="77">
        <v>68.93903851500001</v>
      </c>
      <c r="BS31" s="77">
        <v>5218</v>
      </c>
      <c r="BT31" s="77">
        <v>388</v>
      </c>
    </row>
    <row r="32" spans="1:72" ht="15">
      <c r="A32" s="75">
        <v>42338</v>
      </c>
      <c r="B32" s="76">
        <f t="shared" si="0"/>
        <v>4452219.178430246</v>
      </c>
      <c r="C32" s="77">
        <v>38350.397102596005</v>
      </c>
      <c r="D32" s="77">
        <v>6929.395795398001</v>
      </c>
      <c r="E32" s="77">
        <v>1690318.9622724007</v>
      </c>
      <c r="F32" s="77">
        <v>292088.3833377411</v>
      </c>
      <c r="G32" s="77">
        <v>712742.7504958065</v>
      </c>
      <c r="H32" s="77">
        <v>320255.62282280903</v>
      </c>
      <c r="I32" s="77">
        <v>621.1181715050001</v>
      </c>
      <c r="J32" s="78">
        <v>0</v>
      </c>
      <c r="K32" s="77">
        <v>1175692.408543965</v>
      </c>
      <c r="L32" s="77">
        <v>120475.42225637702</v>
      </c>
      <c r="M32" s="77">
        <v>30171.111047177</v>
      </c>
      <c r="N32" s="78">
        <v>1145.5412927300001</v>
      </c>
      <c r="O32" s="77">
        <v>15824.987733025002</v>
      </c>
      <c r="P32" s="77">
        <v>1408.519159904</v>
      </c>
      <c r="Q32" s="77">
        <v>20992.477549492007</v>
      </c>
      <c r="R32" s="77">
        <v>14203.202357521002</v>
      </c>
      <c r="S32" s="80">
        <v>6694.923689417</v>
      </c>
      <c r="T32" s="77">
        <v>0</v>
      </c>
      <c r="U32" s="77">
        <v>4214.779903873999</v>
      </c>
      <c r="V32" s="77">
        <v>89.174898509</v>
      </c>
      <c r="W32" s="81"/>
      <c r="X32" s="120">
        <f t="shared" si="1"/>
        <v>4452219.178430248</v>
      </c>
      <c r="Y32" s="77">
        <v>622575.244277308</v>
      </c>
      <c r="Z32" s="77">
        <v>14482.886505109003</v>
      </c>
      <c r="AA32" s="77">
        <v>227419.78763940107</v>
      </c>
      <c r="AB32" s="77">
        <v>15273.971926771004</v>
      </c>
      <c r="AC32" s="77">
        <v>342463.63204872486</v>
      </c>
      <c r="AD32" s="77">
        <v>32007.334563974</v>
      </c>
      <c r="AE32" s="77">
        <v>314975.1212005049</v>
      </c>
      <c r="AF32" s="77">
        <v>34148.40346480301</v>
      </c>
      <c r="AG32" s="77">
        <v>296239.476501749</v>
      </c>
      <c r="AH32" s="77">
        <v>41086.885286478995</v>
      </c>
      <c r="AI32" s="77">
        <v>380743.0847267038</v>
      </c>
      <c r="AJ32" s="77">
        <v>57482.172736529006</v>
      </c>
      <c r="AK32" s="77">
        <v>1433309.2901918793</v>
      </c>
      <c r="AL32" s="77">
        <v>545267.1697286601</v>
      </c>
      <c r="AM32" s="84">
        <v>291.04221988</v>
      </c>
      <c r="AN32" s="84">
        <v>2.466222337</v>
      </c>
      <c r="AO32" s="84">
        <v>399.74171160599997</v>
      </c>
      <c r="AP32" s="84">
        <v>4.706408833</v>
      </c>
      <c r="AQ32" s="84">
        <v>1455.6808864780003</v>
      </c>
      <c r="AR32" s="84">
        <v>10.501735414000002</v>
      </c>
      <c r="AS32" s="84">
        <v>2743.406127608</v>
      </c>
      <c r="AT32" s="84">
        <v>17.739271268000003</v>
      </c>
      <c r="AU32" s="84">
        <v>2745.787885281</v>
      </c>
      <c r="AV32" s="84">
        <v>48.011822868</v>
      </c>
      <c r="AW32" s="84">
        <v>4797.202944749</v>
      </c>
      <c r="AX32" s="84">
        <v>93.13256341000002</v>
      </c>
      <c r="AY32" s="84">
        <v>65465.418147383</v>
      </c>
      <c r="AZ32" s="84">
        <v>16669.879684534004</v>
      </c>
      <c r="BA32" s="70"/>
      <c r="BB32" s="76">
        <f t="shared" si="3"/>
        <v>4272105.388580193</v>
      </c>
      <c r="BC32" s="77">
        <v>1740325.0107977982</v>
      </c>
      <c r="BD32" s="77">
        <v>126666.76490539205</v>
      </c>
      <c r="BE32" s="77">
        <v>1749504.0550109</v>
      </c>
      <c r="BF32" s="77">
        <v>567282.2282234158</v>
      </c>
      <c r="BG32" s="77">
        <v>6662.435265185</v>
      </c>
      <c r="BH32" s="77">
        <v>80.04380705100002</v>
      </c>
      <c r="BI32" s="77">
        <v>65892.70162708101</v>
      </c>
      <c r="BJ32" s="77">
        <v>15692.148943370004</v>
      </c>
      <c r="BL32" s="120">
        <f t="shared" si="2"/>
        <v>2389609.827706397</v>
      </c>
      <c r="BM32" s="77">
        <v>1803673.2616676881</v>
      </c>
      <c r="BN32" s="77">
        <v>136999.48174713601</v>
      </c>
      <c r="BO32" s="77">
        <v>365282</v>
      </c>
      <c r="BP32" s="77">
        <v>70240</v>
      </c>
      <c r="BQ32" s="77">
        <v>7635.658830853001</v>
      </c>
      <c r="BR32" s="77">
        <v>83.42546072</v>
      </c>
      <c r="BS32" s="77">
        <v>5316</v>
      </c>
      <c r="BT32" s="77">
        <v>380</v>
      </c>
    </row>
    <row r="33" spans="1:72" ht="15">
      <c r="A33" s="75">
        <v>42369</v>
      </c>
      <c r="B33" s="76">
        <f t="shared" si="0"/>
        <v>4473771.929972117</v>
      </c>
      <c r="C33" s="77">
        <v>57759.188467941</v>
      </c>
      <c r="D33" s="77">
        <v>12133.243787309002</v>
      </c>
      <c r="E33" s="77">
        <v>1664832.8331264963</v>
      </c>
      <c r="F33" s="77">
        <v>289122.78772865114</v>
      </c>
      <c r="G33" s="77">
        <v>667112.7307696249</v>
      </c>
      <c r="H33" s="77">
        <v>316159.0033958381</v>
      </c>
      <c r="I33" s="77">
        <v>677.508497906</v>
      </c>
      <c r="J33" s="78">
        <v>0</v>
      </c>
      <c r="K33" s="77">
        <v>1274543.1954087478</v>
      </c>
      <c r="L33" s="77">
        <v>119861.02441000302</v>
      </c>
      <c r="M33" s="77">
        <v>8853.409224633</v>
      </c>
      <c r="N33" s="78">
        <v>406.6575</v>
      </c>
      <c r="O33" s="77">
        <v>14832.654337869997</v>
      </c>
      <c r="P33" s="77">
        <v>1575.7412399640002</v>
      </c>
      <c r="Q33" s="77">
        <v>21901.728254881004</v>
      </c>
      <c r="R33" s="77">
        <v>11462.200371803</v>
      </c>
      <c r="S33" s="80">
        <v>7895.119353299</v>
      </c>
      <c r="T33" s="77">
        <v>0</v>
      </c>
      <c r="U33" s="77">
        <v>4549.804874346001</v>
      </c>
      <c r="V33" s="77">
        <v>93.09922280400001</v>
      </c>
      <c r="W33" s="81"/>
      <c r="X33" s="120">
        <f t="shared" si="1"/>
        <v>4473771.929972119</v>
      </c>
      <c r="Y33" s="77">
        <v>653570.5199144558</v>
      </c>
      <c r="Z33" s="77">
        <v>14221.410635768</v>
      </c>
      <c r="AA33" s="77">
        <v>238448.72658746407</v>
      </c>
      <c r="AB33" s="77">
        <v>15119.901536651</v>
      </c>
      <c r="AC33" s="77">
        <v>361099.310570773</v>
      </c>
      <c r="AD33" s="77">
        <v>31371.698327594007</v>
      </c>
      <c r="AE33" s="77">
        <v>333453.07889813</v>
      </c>
      <c r="AF33" s="77">
        <v>33532.87536822799</v>
      </c>
      <c r="AG33" s="77">
        <v>316137.51851923997</v>
      </c>
      <c r="AH33" s="77">
        <v>40427.15960767999</v>
      </c>
      <c r="AI33" s="77">
        <v>405881.03232178016</v>
      </c>
      <c r="AJ33" s="77">
        <v>57048.045587962</v>
      </c>
      <c r="AK33" s="77">
        <v>1356335.2694588732</v>
      </c>
      <c r="AL33" s="77">
        <v>545554.9682579181</v>
      </c>
      <c r="AM33" s="84">
        <v>361.422632328</v>
      </c>
      <c r="AN33" s="84">
        <v>2.7873627390000006</v>
      </c>
      <c r="AO33" s="84">
        <v>403.19096592000005</v>
      </c>
      <c r="AP33" s="84">
        <v>4.250128822000001</v>
      </c>
      <c r="AQ33" s="84">
        <v>1456.6814562949999</v>
      </c>
      <c r="AR33" s="84">
        <v>10.390162076000001</v>
      </c>
      <c r="AS33" s="84">
        <v>2844.338756036</v>
      </c>
      <c r="AT33" s="84">
        <v>16.367800029</v>
      </c>
      <c r="AU33" s="84">
        <v>2745.732315649001</v>
      </c>
      <c r="AV33" s="84">
        <v>44.604386668000004</v>
      </c>
      <c r="AW33" s="84">
        <v>4820.614015576</v>
      </c>
      <c r="AX33" s="84">
        <v>115.052536481</v>
      </c>
      <c r="AY33" s="84">
        <v>45400.73590322501</v>
      </c>
      <c r="AZ33" s="84">
        <v>13344.245957756</v>
      </c>
      <c r="BA33" s="70"/>
      <c r="BB33" s="76">
        <f t="shared" si="3"/>
        <v>4294582.323123074</v>
      </c>
      <c r="BC33" s="77">
        <v>1837714.949909409</v>
      </c>
      <c r="BD33" s="77">
        <v>124425.750013525</v>
      </c>
      <c r="BE33" s="77">
        <v>1696495.0482560585</v>
      </c>
      <c r="BF33" s="77">
        <v>569471.6442624368</v>
      </c>
      <c r="BG33" s="77">
        <v>6842.254460825002</v>
      </c>
      <c r="BH33" s="77">
        <v>73.41876052400002</v>
      </c>
      <c r="BI33" s="77">
        <v>46681.39640579399</v>
      </c>
      <c r="BJ33" s="77">
        <v>12877.861054501998</v>
      </c>
      <c r="BL33" s="120">
        <f t="shared" si="2"/>
        <v>2508415.965932546</v>
      </c>
      <c r="BM33" s="77">
        <v>1902709.1544900632</v>
      </c>
      <c r="BN33" s="77">
        <v>134673.045475921</v>
      </c>
      <c r="BO33" s="77">
        <v>388396</v>
      </c>
      <c r="BP33" s="77">
        <v>69174</v>
      </c>
      <c r="BQ33" s="77">
        <v>7811.366126228</v>
      </c>
      <c r="BR33" s="77">
        <v>78.399840334</v>
      </c>
      <c r="BS33" s="77">
        <v>5194</v>
      </c>
      <c r="BT33" s="77">
        <v>380</v>
      </c>
    </row>
    <row r="34" spans="1:72" ht="15">
      <c r="A34" s="75">
        <v>42400</v>
      </c>
      <c r="B34" s="76">
        <f t="shared" si="0"/>
        <v>4468853.31931589</v>
      </c>
      <c r="C34" s="77">
        <v>40724.50718011</v>
      </c>
      <c r="D34" s="77">
        <v>10837.997408838999</v>
      </c>
      <c r="E34" s="77">
        <v>1700696.7368855842</v>
      </c>
      <c r="F34" s="77">
        <v>287373.87123427505</v>
      </c>
      <c r="G34" s="77">
        <v>692516.4047302431</v>
      </c>
      <c r="H34" s="77">
        <v>306875.85144934605</v>
      </c>
      <c r="I34" s="77">
        <v>630.265511029</v>
      </c>
      <c r="J34" s="78">
        <v>0</v>
      </c>
      <c r="K34" s="77">
        <v>1218036.0495771072</v>
      </c>
      <c r="L34" s="77">
        <v>117324.98144245204</v>
      </c>
      <c r="M34" s="77">
        <v>30449.359432368</v>
      </c>
      <c r="N34" s="78">
        <v>0</v>
      </c>
      <c r="O34" s="77">
        <v>16385.206384916004</v>
      </c>
      <c r="P34" s="77">
        <v>1526.38565614</v>
      </c>
      <c r="Q34" s="77">
        <v>21009.170736463</v>
      </c>
      <c r="R34" s="77">
        <v>12276.885616219999</v>
      </c>
      <c r="S34" s="80">
        <v>7395.677554928</v>
      </c>
      <c r="T34" s="77">
        <v>0</v>
      </c>
      <c r="U34" s="77">
        <v>4688.072619449002</v>
      </c>
      <c r="V34" s="77">
        <v>105.895896421</v>
      </c>
      <c r="W34" s="81"/>
      <c r="X34" s="120">
        <f t="shared" si="1"/>
        <v>4468853.319315891</v>
      </c>
      <c r="Y34" s="77">
        <v>634121.6138442709</v>
      </c>
      <c r="Z34" s="77">
        <v>14265.828086413998</v>
      </c>
      <c r="AA34" s="77">
        <v>235059.07421361504</v>
      </c>
      <c r="AB34" s="77">
        <v>15063.534859007996</v>
      </c>
      <c r="AC34" s="77">
        <v>355459.7094892449</v>
      </c>
      <c r="AD34" s="77">
        <v>31434.418522479005</v>
      </c>
      <c r="AE34" s="77">
        <v>328675.330363554</v>
      </c>
      <c r="AF34" s="77">
        <v>33395.908460895</v>
      </c>
      <c r="AG34" s="77">
        <v>308868.5110829179</v>
      </c>
      <c r="AH34" s="77">
        <v>39533.324591093</v>
      </c>
      <c r="AI34" s="77">
        <v>393150.743603963</v>
      </c>
      <c r="AJ34" s="77">
        <v>55964.55099903299</v>
      </c>
      <c r="AK34" s="77">
        <v>1397268.9812865073</v>
      </c>
      <c r="AL34" s="77">
        <v>532755.1360159902</v>
      </c>
      <c r="AM34" s="84">
        <v>289.68871456799997</v>
      </c>
      <c r="AN34" s="84">
        <v>2.3958298980000006</v>
      </c>
      <c r="AO34" s="84">
        <v>403.8288803440001</v>
      </c>
      <c r="AP34" s="84">
        <v>4.674200036</v>
      </c>
      <c r="AQ34" s="84">
        <v>1504.0940457860002</v>
      </c>
      <c r="AR34" s="84">
        <v>10.152304810999999</v>
      </c>
      <c r="AS34" s="84">
        <v>2985.6052484959996</v>
      </c>
      <c r="AT34" s="84">
        <v>20.199035090000002</v>
      </c>
      <c r="AU34" s="84">
        <v>2913.7230619740003</v>
      </c>
      <c r="AV34" s="84">
        <v>43.17103216100001</v>
      </c>
      <c r="AW34" s="84">
        <v>5017.003873373</v>
      </c>
      <c r="AX34" s="84">
        <v>131.491158355</v>
      </c>
      <c r="AY34" s="84">
        <v>66813.54290358297</v>
      </c>
      <c r="AZ34" s="84">
        <v>13697.083608429999</v>
      </c>
      <c r="BA34" s="70"/>
      <c r="BB34" s="76">
        <f t="shared" si="3"/>
        <v>4287501.277617956</v>
      </c>
      <c r="BC34" s="77">
        <v>1796866.8769389954</v>
      </c>
      <c r="BD34" s="77">
        <v>123562.89131270407</v>
      </c>
      <c r="BE34" s="77">
        <v>1721789.516676992</v>
      </c>
      <c r="BF34" s="77">
        <v>555653.9021115862</v>
      </c>
      <c r="BG34" s="77">
        <v>7102.5986051710015</v>
      </c>
      <c r="BH34" s="77">
        <v>78.497521621</v>
      </c>
      <c r="BI34" s="77">
        <v>68642.40896437701</v>
      </c>
      <c r="BJ34" s="77">
        <v>13804.585486509</v>
      </c>
      <c r="BL34" s="120">
        <f t="shared" si="2"/>
        <v>2452570.7858666554</v>
      </c>
      <c r="BM34" s="77">
        <v>1862184.238993603</v>
      </c>
      <c r="BN34" s="77">
        <v>133693.014519889</v>
      </c>
      <c r="BO34" s="77">
        <v>374576</v>
      </c>
      <c r="BP34" s="77">
        <v>67990</v>
      </c>
      <c r="BQ34" s="77">
        <v>8096.939951168</v>
      </c>
      <c r="BR34" s="77">
        <v>80.592401996</v>
      </c>
      <c r="BS34" s="77">
        <v>5578</v>
      </c>
      <c r="BT34" s="77">
        <v>372</v>
      </c>
    </row>
    <row r="35" spans="1:72" ht="15">
      <c r="A35" s="75">
        <v>42429</v>
      </c>
      <c r="B35" s="76">
        <f t="shared" si="0"/>
        <v>4512751.388818648</v>
      </c>
      <c r="C35" s="77">
        <v>42529.23928447099</v>
      </c>
      <c r="D35" s="77">
        <v>10221.556426587</v>
      </c>
      <c r="E35" s="77">
        <v>1757571.577211253</v>
      </c>
      <c r="F35" s="77">
        <v>269993.403540547</v>
      </c>
      <c r="G35" s="77">
        <v>702477.5245096311</v>
      </c>
      <c r="H35" s="77">
        <v>309414.9932885251</v>
      </c>
      <c r="I35" s="77">
        <v>374.69224026300003</v>
      </c>
      <c r="J35" s="78">
        <v>0</v>
      </c>
      <c r="K35" s="77">
        <v>1218204.1742250351</v>
      </c>
      <c r="L35" s="77">
        <v>117007.07616085294</v>
      </c>
      <c r="M35" s="77">
        <v>20332.238849043</v>
      </c>
      <c r="N35" s="78">
        <v>0</v>
      </c>
      <c r="O35" s="77">
        <v>17587.033806552005</v>
      </c>
      <c r="P35" s="77">
        <v>1368.520134285</v>
      </c>
      <c r="Q35" s="77">
        <v>23730.400216725</v>
      </c>
      <c r="R35" s="77">
        <v>9616.840411392002</v>
      </c>
      <c r="S35" s="80">
        <v>7840.286604704001</v>
      </c>
      <c r="T35" s="77">
        <v>0</v>
      </c>
      <c r="U35" s="77">
        <v>4372.560725990001</v>
      </c>
      <c r="V35" s="77">
        <v>109.271182791</v>
      </c>
      <c r="W35" s="81"/>
      <c r="X35" s="120">
        <f t="shared" si="1"/>
        <v>4512751.3888186505</v>
      </c>
      <c r="Y35" s="77">
        <v>631751.9853079624</v>
      </c>
      <c r="Z35" s="77">
        <v>15680.749624972996</v>
      </c>
      <c r="AA35" s="77">
        <v>233859.29513558792</v>
      </c>
      <c r="AB35" s="77">
        <v>14832.597925836006</v>
      </c>
      <c r="AC35" s="77">
        <v>354182.2319226381</v>
      </c>
      <c r="AD35" s="77">
        <v>31230.846612146004</v>
      </c>
      <c r="AE35" s="77">
        <v>328589.0894935682</v>
      </c>
      <c r="AF35" s="77">
        <v>32792.189091042994</v>
      </c>
      <c r="AG35" s="77">
        <v>308316.766614962</v>
      </c>
      <c r="AH35" s="77">
        <v>38715.91912914802</v>
      </c>
      <c r="AI35" s="77">
        <v>394175.8562330309</v>
      </c>
      <c r="AJ35" s="77">
        <v>54602.23821898801</v>
      </c>
      <c r="AK35" s="77">
        <v>1470281.9827629062</v>
      </c>
      <c r="AL35" s="77">
        <v>518782.48881437816</v>
      </c>
      <c r="AM35" s="84">
        <v>295.075511513</v>
      </c>
      <c r="AN35" s="84">
        <v>2.3877512650000003</v>
      </c>
      <c r="AO35" s="84">
        <v>403.28464941500005</v>
      </c>
      <c r="AP35" s="84">
        <v>4.462977606</v>
      </c>
      <c r="AQ35" s="84">
        <v>1495.0702557890002</v>
      </c>
      <c r="AR35" s="84">
        <v>10.480957837</v>
      </c>
      <c r="AS35" s="84">
        <v>3011.0327906520006</v>
      </c>
      <c r="AT35" s="84">
        <v>22.81788069</v>
      </c>
      <c r="AU35" s="84">
        <v>2912.5452043540013</v>
      </c>
      <c r="AV35" s="84">
        <v>44.668161911999995</v>
      </c>
      <c r="AW35" s="84">
        <v>5001.14855232</v>
      </c>
      <c r="AX35" s="84">
        <v>125.84262672800001</v>
      </c>
      <c r="AY35" s="84">
        <v>60744.36323897102</v>
      </c>
      <c r="AZ35" s="84">
        <v>10883.971372429998</v>
      </c>
      <c r="BA35" s="70"/>
      <c r="BB35" s="76">
        <f t="shared" si="3"/>
        <v>4327707.071435987</v>
      </c>
      <c r="BC35" s="77">
        <v>1790431.72003344</v>
      </c>
      <c r="BD35" s="77">
        <v>123288.95661153697</v>
      </c>
      <c r="BE35" s="77">
        <v>1794119.3863372752</v>
      </c>
      <c r="BF35" s="77">
        <v>540275.878652751</v>
      </c>
      <c r="BG35" s="77">
        <v>7127.114269848002</v>
      </c>
      <c r="BH35" s="77">
        <v>78.81659699299999</v>
      </c>
      <c r="BI35" s="77">
        <v>61409.329261299004</v>
      </c>
      <c r="BJ35" s="77">
        <v>10975.869672843</v>
      </c>
      <c r="BL35" s="120">
        <f t="shared" si="2"/>
        <v>2447007.4969988978</v>
      </c>
      <c r="BM35" s="77">
        <v>1856699.3684747182</v>
      </c>
      <c r="BN35" s="77">
        <v>133252.30238314602</v>
      </c>
      <c r="BO35" s="77">
        <v>376030</v>
      </c>
      <c r="BP35" s="77">
        <v>67046</v>
      </c>
      <c r="BQ35" s="77">
        <v>8117.008411723001</v>
      </c>
      <c r="BR35" s="77">
        <v>84.81772931</v>
      </c>
      <c r="BS35" s="77">
        <v>5410</v>
      </c>
      <c r="BT35" s="77">
        <v>368</v>
      </c>
    </row>
    <row r="36" spans="1:72" ht="15">
      <c r="A36" s="75">
        <v>42460</v>
      </c>
      <c r="B36" s="76">
        <f t="shared" si="0"/>
        <v>4550903.384170057</v>
      </c>
      <c r="C36" s="77">
        <v>47638.262229542</v>
      </c>
      <c r="D36" s="77">
        <v>8806.276209963</v>
      </c>
      <c r="E36" s="77">
        <v>1776305.3245660677</v>
      </c>
      <c r="F36" s="77">
        <v>263299.19405739906</v>
      </c>
      <c r="G36" s="77">
        <v>738682.161347777</v>
      </c>
      <c r="H36" s="77">
        <v>298832.139582039</v>
      </c>
      <c r="I36" s="77">
        <v>376.529608509</v>
      </c>
      <c r="J36" s="78">
        <v>0</v>
      </c>
      <c r="K36" s="77">
        <v>1207556.901555827</v>
      </c>
      <c r="L36" s="77">
        <v>117060.13186439902</v>
      </c>
      <c r="M36" s="77">
        <v>30714.598497119998</v>
      </c>
      <c r="N36" s="78">
        <v>0</v>
      </c>
      <c r="O36" s="77">
        <v>18014.433762136003</v>
      </c>
      <c r="P36" s="77">
        <v>1296.727666219</v>
      </c>
      <c r="Q36" s="77">
        <v>20940.523997186006</v>
      </c>
      <c r="R36" s="77">
        <v>9038.250960268</v>
      </c>
      <c r="S36" s="80">
        <v>8049.324349307001</v>
      </c>
      <c r="T36" s="77">
        <v>0</v>
      </c>
      <c r="U36" s="77">
        <v>4180.241442121001</v>
      </c>
      <c r="V36" s="77">
        <v>112.36247417800001</v>
      </c>
      <c r="W36" s="81"/>
      <c r="X36" s="120">
        <f t="shared" si="1"/>
        <v>4550903.384170059</v>
      </c>
      <c r="Y36" s="77">
        <v>629965.681881934</v>
      </c>
      <c r="Z36" s="77">
        <v>14047.645679386998</v>
      </c>
      <c r="AA36" s="77">
        <v>233057.46403516404</v>
      </c>
      <c r="AB36" s="77">
        <v>15194.598168387001</v>
      </c>
      <c r="AC36" s="77">
        <v>352950.343293602</v>
      </c>
      <c r="AD36" s="77">
        <v>30415.033110712007</v>
      </c>
      <c r="AE36" s="77">
        <v>325311.25263634004</v>
      </c>
      <c r="AF36" s="77">
        <v>33148.644399342</v>
      </c>
      <c r="AG36" s="77">
        <v>304894.644517945</v>
      </c>
      <c r="AH36" s="77">
        <v>39657.659395254006</v>
      </c>
      <c r="AI36" s="77">
        <v>390342.51597701607</v>
      </c>
      <c r="AJ36" s="77">
        <v>53613.010897348</v>
      </c>
      <c r="AK36" s="77">
        <v>1534037.276965722</v>
      </c>
      <c r="AL36" s="77">
        <v>501921.1500633699</v>
      </c>
      <c r="AM36" s="84">
        <v>295.1632593540001</v>
      </c>
      <c r="AN36" s="84">
        <v>2.113369565</v>
      </c>
      <c r="AO36" s="84">
        <v>407.13664673</v>
      </c>
      <c r="AP36" s="84">
        <v>4.809512513000001</v>
      </c>
      <c r="AQ36" s="84">
        <v>1485.5343507009998</v>
      </c>
      <c r="AR36" s="84">
        <v>8.431001824000003</v>
      </c>
      <c r="AS36" s="84">
        <v>3052.351538334001</v>
      </c>
      <c r="AT36" s="84">
        <v>19.244655019</v>
      </c>
      <c r="AU36" s="84">
        <v>2907.7853308019994</v>
      </c>
      <c r="AV36" s="84">
        <v>52.146193778</v>
      </c>
      <c r="AW36" s="84">
        <v>4845.142233817</v>
      </c>
      <c r="AX36" s="84">
        <v>139.068015292</v>
      </c>
      <c r="AY36" s="84">
        <v>68906.008688132</v>
      </c>
      <c r="AZ36" s="84">
        <v>10221.528352674</v>
      </c>
      <c r="BA36" s="70"/>
      <c r="BB36" s="76">
        <f t="shared" si="3"/>
        <v>4363306.101353217</v>
      </c>
      <c r="BC36" s="77">
        <v>1780583.5594020053</v>
      </c>
      <c r="BD36" s="77">
        <v>122493.46798353616</v>
      </c>
      <c r="BE36" s="77">
        <v>1852575.2082612033</v>
      </c>
      <c r="BF36" s="77">
        <v>522373.1548346451</v>
      </c>
      <c r="BG36" s="77">
        <v>7152.981642856002</v>
      </c>
      <c r="BH36" s="77">
        <v>85.55306701500001</v>
      </c>
      <c r="BI36" s="77">
        <v>67746.52948708402</v>
      </c>
      <c r="BJ36" s="77">
        <v>10295.646674872001</v>
      </c>
      <c r="BL36" s="120">
        <f t="shared" si="2"/>
        <v>2431077.6829766864</v>
      </c>
      <c r="BM36" s="77">
        <v>1846179.386364985</v>
      </c>
      <c r="BN36" s="77">
        <v>132463.580753082</v>
      </c>
      <c r="BO36" s="77">
        <v>373732</v>
      </c>
      <c r="BP36" s="77">
        <v>64574</v>
      </c>
      <c r="BQ36" s="77">
        <v>8147.971125921001</v>
      </c>
      <c r="BR36" s="77">
        <v>86.74473269900001</v>
      </c>
      <c r="BS36" s="77">
        <v>5534</v>
      </c>
      <c r="BT36" s="77">
        <v>360</v>
      </c>
    </row>
    <row r="37" spans="1:72" ht="15">
      <c r="A37" s="75">
        <v>42490</v>
      </c>
      <c r="B37" s="76">
        <f t="shared" si="0"/>
        <v>4562444.072699676</v>
      </c>
      <c r="C37" s="77">
        <v>45218.28973817601</v>
      </c>
      <c r="D37" s="77">
        <v>7812.312807307</v>
      </c>
      <c r="E37" s="77">
        <v>1786431.5851925104</v>
      </c>
      <c r="F37" s="77">
        <v>253922.40334338797</v>
      </c>
      <c r="G37" s="77">
        <v>743759.2081354125</v>
      </c>
      <c r="H37" s="77">
        <v>292561.68941018404</v>
      </c>
      <c r="I37" s="77">
        <v>377.9091137070001</v>
      </c>
      <c r="J37" s="78">
        <v>0</v>
      </c>
      <c r="K37" s="77">
        <v>1223165.1157419188</v>
      </c>
      <c r="L37" s="77">
        <v>115270.97832217104</v>
      </c>
      <c r="M37" s="77">
        <v>30902.126229013003</v>
      </c>
      <c r="N37" s="78">
        <v>92.316</v>
      </c>
      <c r="O37" s="77">
        <v>18107.292024529004</v>
      </c>
      <c r="P37" s="77">
        <v>1335.844611152</v>
      </c>
      <c r="Q37" s="77">
        <v>25021.651286982</v>
      </c>
      <c r="R37" s="77">
        <v>7193.122551984001</v>
      </c>
      <c r="S37" s="80">
        <v>7089.150301995001</v>
      </c>
      <c r="T37" s="77">
        <v>0</v>
      </c>
      <c r="U37" s="77">
        <v>4070.1097949269997</v>
      </c>
      <c r="V37" s="77">
        <v>112.96809432</v>
      </c>
      <c r="W37" s="81"/>
      <c r="X37" s="120">
        <f t="shared" si="1"/>
        <v>4562444.072699676</v>
      </c>
      <c r="Y37" s="77">
        <v>640342.6199682512</v>
      </c>
      <c r="Z37" s="77">
        <v>14009.368501837998</v>
      </c>
      <c r="AA37" s="77">
        <v>235849.91246571412</v>
      </c>
      <c r="AB37" s="77">
        <v>15086.841103987997</v>
      </c>
      <c r="AC37" s="77">
        <v>356766.630648573</v>
      </c>
      <c r="AD37" s="77">
        <v>30027.511484901002</v>
      </c>
      <c r="AE37" s="77">
        <v>327148.8745019419</v>
      </c>
      <c r="AF37" s="77">
        <v>32746.26493303699</v>
      </c>
      <c r="AG37" s="77">
        <v>304860.8137074361</v>
      </c>
      <c r="AH37" s="77">
        <v>39161.64935602999</v>
      </c>
      <c r="AI37" s="77">
        <v>391876.1655479642</v>
      </c>
      <c r="AJ37" s="77">
        <v>51583.287984022994</v>
      </c>
      <c r="AK37" s="77">
        <v>1542107.091081844</v>
      </c>
      <c r="AL37" s="77">
        <v>486952.4605192331</v>
      </c>
      <c r="AM37" s="84">
        <v>295.3087240159999</v>
      </c>
      <c r="AN37" s="84">
        <v>22.779352660999997</v>
      </c>
      <c r="AO37" s="84">
        <v>396.46112068800005</v>
      </c>
      <c r="AP37" s="84">
        <v>4.617813104000001</v>
      </c>
      <c r="AQ37" s="84">
        <v>1495.1253660690002</v>
      </c>
      <c r="AR37" s="84">
        <v>10.646339127000001</v>
      </c>
      <c r="AS37" s="84">
        <v>2899.297472058001</v>
      </c>
      <c r="AT37" s="84">
        <v>19.146963058</v>
      </c>
      <c r="AU37" s="84">
        <v>2870.0161701900006</v>
      </c>
      <c r="AV37" s="84">
        <v>52.323185873</v>
      </c>
      <c r="AW37" s="84">
        <v>4898.990066041</v>
      </c>
      <c r="AX37" s="84">
        <v>115.99641878700001</v>
      </c>
      <c r="AY37" s="84">
        <v>72335.13071838401</v>
      </c>
      <c r="AZ37" s="84">
        <v>8508.741184846</v>
      </c>
      <c r="BA37" s="70"/>
      <c r="BB37" s="76">
        <f t="shared" si="3"/>
        <v>4377095.053944348</v>
      </c>
      <c r="BC37" s="77">
        <v>1798730.951307476</v>
      </c>
      <c r="BD37" s="77">
        <v>121069.9517578381</v>
      </c>
      <c r="BE37" s="77">
        <v>1865087.3243779517</v>
      </c>
      <c r="BF37" s="77">
        <v>506027.0429651631</v>
      </c>
      <c r="BG37" s="77">
        <v>6995.207862064</v>
      </c>
      <c r="BH37" s="77">
        <v>108.47893674400001</v>
      </c>
      <c r="BI37" s="77">
        <v>70555.778894587</v>
      </c>
      <c r="BJ37" s="77">
        <v>8520.317842524</v>
      </c>
      <c r="BL37" s="120">
        <f t="shared" si="2"/>
        <v>2447134.2091785544</v>
      </c>
      <c r="BM37" s="77">
        <v>1864968.851291916</v>
      </c>
      <c r="BN37" s="77">
        <v>131031.63537979401</v>
      </c>
      <c r="BO37" s="77">
        <v>374384</v>
      </c>
      <c r="BP37" s="77">
        <v>62856</v>
      </c>
      <c r="BQ37" s="77">
        <v>7956.208853021</v>
      </c>
      <c r="BR37" s="77">
        <v>109.51365382300001</v>
      </c>
      <c r="BS37" s="77">
        <v>5480</v>
      </c>
      <c r="BT37" s="77">
        <v>348</v>
      </c>
    </row>
    <row r="38" spans="1:72" ht="15">
      <c r="A38" s="75">
        <v>42521</v>
      </c>
      <c r="B38" s="76">
        <f t="shared" si="0"/>
        <v>4589453.567687116</v>
      </c>
      <c r="C38" s="77">
        <v>34347.800721082</v>
      </c>
      <c r="D38" s="77">
        <v>6649.672073624001</v>
      </c>
      <c r="E38" s="77">
        <v>1806378.7519298077</v>
      </c>
      <c r="F38" s="77">
        <v>248999.81559883704</v>
      </c>
      <c r="G38" s="77">
        <v>774579.4254580874</v>
      </c>
      <c r="H38" s="77">
        <v>282538.94701082906</v>
      </c>
      <c r="I38" s="77">
        <v>277.507896642</v>
      </c>
      <c r="J38" s="78">
        <v>0</v>
      </c>
      <c r="K38" s="77">
        <v>1228238.3576066922</v>
      </c>
      <c r="L38" s="77">
        <v>116239.19728782304</v>
      </c>
      <c r="M38" s="77">
        <v>29435.907728179</v>
      </c>
      <c r="N38" s="78">
        <v>0</v>
      </c>
      <c r="O38" s="77">
        <v>17320.083838423998</v>
      </c>
      <c r="P38" s="77">
        <v>1369.4655276610001</v>
      </c>
      <c r="Q38" s="77">
        <v>25281.781659990007</v>
      </c>
      <c r="R38" s="77">
        <v>8375.939478325</v>
      </c>
      <c r="S38" s="80">
        <v>5192.43266306</v>
      </c>
      <c r="T38" s="77">
        <v>0</v>
      </c>
      <c r="U38" s="77">
        <v>4116.000586690999</v>
      </c>
      <c r="V38" s="77">
        <v>112.480621361</v>
      </c>
      <c r="W38" s="81"/>
      <c r="X38" s="120">
        <f t="shared" si="1"/>
        <v>4589453.5676871175</v>
      </c>
      <c r="Y38" s="77">
        <v>634620.2119357879</v>
      </c>
      <c r="Z38" s="77">
        <v>13984.998395278999</v>
      </c>
      <c r="AA38" s="77">
        <v>235710.90552388923</v>
      </c>
      <c r="AB38" s="77">
        <v>14728.949352493</v>
      </c>
      <c r="AC38" s="77">
        <v>361461.0682603411</v>
      </c>
      <c r="AD38" s="77">
        <v>30599.783486748</v>
      </c>
      <c r="AE38" s="77">
        <v>330398.39731576305</v>
      </c>
      <c r="AF38" s="77">
        <v>32411.94169868801</v>
      </c>
      <c r="AG38" s="77">
        <v>308009.62546265096</v>
      </c>
      <c r="AH38" s="77">
        <v>38179.795377935996</v>
      </c>
      <c r="AI38" s="77">
        <v>395730.07902888814</v>
      </c>
      <c r="AJ38" s="77">
        <v>51734.51362142001</v>
      </c>
      <c r="AK38" s="77">
        <v>1577891.5560849914</v>
      </c>
      <c r="AL38" s="77">
        <v>472787.65003854886</v>
      </c>
      <c r="AM38" s="84">
        <v>492.071365481</v>
      </c>
      <c r="AN38" s="84">
        <v>2.474540321</v>
      </c>
      <c r="AO38" s="84">
        <v>395.49668230000015</v>
      </c>
      <c r="AP38" s="84">
        <v>4.714215272000001</v>
      </c>
      <c r="AQ38" s="84">
        <v>1403.4980747189998</v>
      </c>
      <c r="AR38" s="84">
        <v>12.020356828</v>
      </c>
      <c r="AS38" s="84">
        <v>2613.7660698630007</v>
      </c>
      <c r="AT38" s="84">
        <v>20.996652091</v>
      </c>
      <c r="AU38" s="84">
        <v>2774.9607433699994</v>
      </c>
      <c r="AV38" s="84">
        <v>40.581182796</v>
      </c>
      <c r="AW38" s="84">
        <v>4538.941701588</v>
      </c>
      <c r="AX38" s="84">
        <v>101.485301903</v>
      </c>
      <c r="AY38" s="84">
        <v>69127.471839023</v>
      </c>
      <c r="AZ38" s="84">
        <v>9675.613378136</v>
      </c>
      <c r="BA38" s="70"/>
      <c r="BB38" s="76">
        <f t="shared" si="3"/>
        <v>4403475.470766564</v>
      </c>
      <c r="BC38" s="77">
        <v>1804426.6796740026</v>
      </c>
      <c r="BD38" s="77">
        <v>119973.28636022509</v>
      </c>
      <c r="BE38" s="77">
        <v>1904575.281437022</v>
      </c>
      <c r="BF38" s="77">
        <v>490763.34804738266</v>
      </c>
      <c r="BG38" s="77">
        <v>6806.3120078169995</v>
      </c>
      <c r="BH38" s="77">
        <v>78.901086526</v>
      </c>
      <c r="BI38" s="77">
        <v>67095.223948004</v>
      </c>
      <c r="BJ38" s="77">
        <v>9756.438205585002</v>
      </c>
      <c r="BL38" s="120">
        <f t="shared" si="2"/>
        <v>2455040.2566926177</v>
      </c>
      <c r="BM38" s="77">
        <v>1870200.208498432</v>
      </c>
      <c r="BN38" s="77">
        <v>129905.46831114401</v>
      </c>
      <c r="BO38" s="77">
        <v>379358</v>
      </c>
      <c r="BP38" s="77">
        <v>62336</v>
      </c>
      <c r="BQ38" s="77">
        <v>7679.792935733</v>
      </c>
      <c r="BR38" s="77">
        <v>80.78694730800001</v>
      </c>
      <c r="BS38" s="77">
        <v>5118</v>
      </c>
      <c r="BT38" s="77">
        <v>362</v>
      </c>
    </row>
    <row r="39" spans="1:72" ht="15">
      <c r="A39" s="75">
        <v>42551</v>
      </c>
      <c r="B39" s="76">
        <f t="shared" si="0"/>
        <v>4646114.381846989</v>
      </c>
      <c r="C39" s="77">
        <v>43954.747637479</v>
      </c>
      <c r="D39" s="77">
        <v>10044.29783874</v>
      </c>
      <c r="E39" s="77">
        <v>1778596.5332546034</v>
      </c>
      <c r="F39" s="77">
        <v>245140.67736059002</v>
      </c>
      <c r="G39" s="77">
        <v>771872.2417420343</v>
      </c>
      <c r="H39" s="77">
        <v>296461.33087861206</v>
      </c>
      <c r="I39" s="77">
        <v>1046.461218387</v>
      </c>
      <c r="J39" s="78">
        <v>0</v>
      </c>
      <c r="K39" s="77">
        <v>1299784.6951148603</v>
      </c>
      <c r="L39" s="77">
        <v>117640.45731294999</v>
      </c>
      <c r="M39" s="77">
        <v>18125.802657296</v>
      </c>
      <c r="N39" s="78">
        <v>0</v>
      </c>
      <c r="O39" s="77">
        <v>16895.964502433002</v>
      </c>
      <c r="P39" s="77">
        <v>1324.601997509</v>
      </c>
      <c r="Q39" s="77">
        <v>24237.764548475003</v>
      </c>
      <c r="R39" s="77">
        <v>9369.323303981</v>
      </c>
      <c r="S39" s="80">
        <v>8135.509668975001</v>
      </c>
      <c r="T39" s="77">
        <v>0</v>
      </c>
      <c r="U39" s="77">
        <v>3414.140486209</v>
      </c>
      <c r="V39" s="77">
        <v>69.83232385500001</v>
      </c>
      <c r="W39" s="81"/>
      <c r="X39" s="120">
        <f t="shared" si="1"/>
        <v>4646114.381846989</v>
      </c>
      <c r="Y39" s="77">
        <v>682144.7440548739</v>
      </c>
      <c r="Z39" s="77">
        <v>14284.343264876003</v>
      </c>
      <c r="AA39" s="77">
        <v>242252.714375922</v>
      </c>
      <c r="AB39" s="77">
        <v>14985.471867976998</v>
      </c>
      <c r="AC39" s="77">
        <v>369524.33786391205</v>
      </c>
      <c r="AD39" s="77">
        <v>29699.552706814</v>
      </c>
      <c r="AE39" s="77">
        <v>334866.900685661</v>
      </c>
      <c r="AF39" s="77">
        <v>31873.19409849</v>
      </c>
      <c r="AG39" s="77">
        <v>312022.49266749393</v>
      </c>
      <c r="AH39" s="77">
        <v>38078.99641422</v>
      </c>
      <c r="AI39" s="77">
        <v>400264.33599459496</v>
      </c>
      <c r="AJ39" s="77">
        <v>49270.163425146995</v>
      </c>
      <c r="AK39" s="77">
        <v>1554179.153324906</v>
      </c>
      <c r="AL39" s="77">
        <v>491095.041613368</v>
      </c>
      <c r="AM39" s="84">
        <v>299.988809709</v>
      </c>
      <c r="AN39" s="84">
        <v>2.106362122</v>
      </c>
      <c r="AO39" s="84">
        <v>400.38521107400004</v>
      </c>
      <c r="AP39" s="84">
        <v>4.883117960000001</v>
      </c>
      <c r="AQ39" s="84">
        <v>1383.7361426730001</v>
      </c>
      <c r="AR39" s="84">
        <v>11.174594772999999</v>
      </c>
      <c r="AS39" s="84">
        <v>2342.574654458</v>
      </c>
      <c r="AT39" s="84">
        <v>19.864815525000004</v>
      </c>
      <c r="AU39" s="84">
        <v>2552.247951909</v>
      </c>
      <c r="AV39" s="84">
        <v>44.897768427</v>
      </c>
      <c r="AW39" s="84">
        <v>4153.430905352</v>
      </c>
      <c r="AX39" s="84">
        <v>99.39653166000001</v>
      </c>
      <c r="AY39" s="84">
        <v>59676.818188213</v>
      </c>
      <c r="AZ39" s="84">
        <v>10581.434434878</v>
      </c>
      <c r="BA39" s="70"/>
      <c r="BB39" s="76">
        <f t="shared" si="3"/>
        <v>4456217.091962677</v>
      </c>
      <c r="BC39" s="77">
        <v>1873769.3861397624</v>
      </c>
      <c r="BD39" s="77">
        <v>119198.49872564798</v>
      </c>
      <c r="BE39" s="77">
        <v>1884958.4495580578</v>
      </c>
      <c r="BF39" s="77">
        <v>503970.3365962221</v>
      </c>
      <c r="BG39" s="77">
        <v>6217.359600294002</v>
      </c>
      <c r="BH39" s="77">
        <v>81.29386398</v>
      </c>
      <c r="BI39" s="77">
        <v>57656.26706575703</v>
      </c>
      <c r="BJ39" s="77">
        <v>10365.500412956</v>
      </c>
      <c r="BL39" s="120">
        <f t="shared" si="2"/>
        <v>2524836.6074288697</v>
      </c>
      <c r="BM39" s="77">
        <v>1940811.1896478632</v>
      </c>
      <c r="BN39" s="77">
        <v>128921.558352377</v>
      </c>
      <c r="BO39" s="77">
        <v>382386</v>
      </c>
      <c r="BP39" s="77">
        <v>60444</v>
      </c>
      <c r="BQ39" s="77">
        <v>6978.932769823001</v>
      </c>
      <c r="BR39" s="77">
        <v>82.92665880700001</v>
      </c>
      <c r="BS39" s="77">
        <v>4844</v>
      </c>
      <c r="BT39" s="77">
        <v>368</v>
      </c>
    </row>
    <row r="40" spans="1:72" ht="15">
      <c r="A40" s="75">
        <v>42582</v>
      </c>
      <c r="B40" s="76">
        <f t="shared" si="0"/>
        <v>4664250.249329158</v>
      </c>
      <c r="C40" s="77">
        <v>37123.121907384004</v>
      </c>
      <c r="D40" s="77">
        <v>12518.700135132001</v>
      </c>
      <c r="E40" s="77">
        <v>1820150.832850222</v>
      </c>
      <c r="F40" s="77">
        <v>243135.29478136403</v>
      </c>
      <c r="G40" s="77">
        <v>764216.6146799951</v>
      </c>
      <c r="H40" s="77">
        <v>288935.57496093406</v>
      </c>
      <c r="I40" s="77">
        <v>991.7581406360001</v>
      </c>
      <c r="J40" s="78">
        <v>0</v>
      </c>
      <c r="K40" s="77">
        <v>1284612.3812437532</v>
      </c>
      <c r="L40" s="77">
        <v>121461.17642123497</v>
      </c>
      <c r="M40" s="77">
        <v>26040.829891422003</v>
      </c>
      <c r="N40" s="78">
        <v>0</v>
      </c>
      <c r="O40" s="77">
        <v>17722.945518028995</v>
      </c>
      <c r="P40" s="77">
        <v>1267.8522658280003</v>
      </c>
      <c r="Q40" s="77">
        <v>25307.428626464007</v>
      </c>
      <c r="R40" s="77">
        <v>8604.647849640001</v>
      </c>
      <c r="S40" s="80">
        <v>7928.336092786001</v>
      </c>
      <c r="T40" s="77">
        <v>0</v>
      </c>
      <c r="U40" s="77">
        <v>4163.761343803999</v>
      </c>
      <c r="V40" s="77">
        <v>68.99262053000001</v>
      </c>
      <c r="W40" s="81"/>
      <c r="X40" s="120">
        <f t="shared" si="1"/>
        <v>4664250.249329159</v>
      </c>
      <c r="Y40" s="77">
        <v>658113.502062941</v>
      </c>
      <c r="Z40" s="77">
        <v>13980.583662198002</v>
      </c>
      <c r="AA40" s="77">
        <v>244929.99163029602</v>
      </c>
      <c r="AB40" s="77">
        <v>15059.921698128997</v>
      </c>
      <c r="AC40" s="77">
        <v>372920.854309492</v>
      </c>
      <c r="AD40" s="77">
        <v>29813.411269719996</v>
      </c>
      <c r="AE40" s="77">
        <v>338424.88293367205</v>
      </c>
      <c r="AF40" s="77">
        <v>32431.684158579003</v>
      </c>
      <c r="AG40" s="77">
        <v>316392.02334903396</v>
      </c>
      <c r="AH40" s="77">
        <v>38601.874696683015</v>
      </c>
      <c r="AI40" s="77">
        <v>405622.20936016605</v>
      </c>
      <c r="AJ40" s="77">
        <v>50089.137427803005</v>
      </c>
      <c r="AK40" s="77">
        <v>1570691.24517639</v>
      </c>
      <c r="AL40" s="77">
        <v>486074.13338555297</v>
      </c>
      <c r="AM40" s="84">
        <v>290.6416913509999</v>
      </c>
      <c r="AN40" s="84">
        <v>2.3580750800000003</v>
      </c>
      <c r="AO40" s="84">
        <v>384.85178898900006</v>
      </c>
      <c r="AP40" s="84">
        <v>5.054575287</v>
      </c>
      <c r="AQ40" s="84">
        <v>1416.323881995</v>
      </c>
      <c r="AR40" s="84">
        <v>9.568821176000002</v>
      </c>
      <c r="AS40" s="84">
        <v>2579.9220651780006</v>
      </c>
      <c r="AT40" s="84">
        <v>20.437315668000004</v>
      </c>
      <c r="AU40" s="84">
        <v>2848.3043444750006</v>
      </c>
      <c r="AV40" s="84">
        <v>40.082293222000004</v>
      </c>
      <c r="AW40" s="84">
        <v>4661.608444244001</v>
      </c>
      <c r="AX40" s="84">
        <v>115.15437820300002</v>
      </c>
      <c r="AY40" s="84">
        <v>68981.64925627301</v>
      </c>
      <c r="AZ40" s="84">
        <v>9748.837277362</v>
      </c>
      <c r="BA40" s="70"/>
      <c r="BB40" s="76">
        <f t="shared" si="3"/>
        <v>4470026.38060707</v>
      </c>
      <c r="BC40" s="77">
        <v>1863034.8630649585</v>
      </c>
      <c r="BD40" s="77">
        <v>119925.25770024491</v>
      </c>
      <c r="BE40" s="77">
        <v>1903807.3327881736</v>
      </c>
      <c r="BF40" s="77">
        <v>499304.6865699092</v>
      </c>
      <c r="BG40" s="77">
        <v>6687.640889661999</v>
      </c>
      <c r="BH40" s="77">
        <v>76.956652925</v>
      </c>
      <c r="BI40" s="77">
        <v>67509.572500265</v>
      </c>
      <c r="BJ40" s="77">
        <v>9680.070440930998</v>
      </c>
      <c r="BL40" s="120">
        <f t="shared" si="2"/>
        <v>2523044.274623165</v>
      </c>
      <c r="BM40" s="77">
        <v>1930781.2542854352</v>
      </c>
      <c r="BN40" s="77">
        <v>129887.47548530901</v>
      </c>
      <c r="BO40" s="77">
        <v>388002</v>
      </c>
      <c r="BP40" s="77">
        <v>60976</v>
      </c>
      <c r="BQ40" s="77">
        <v>7520.043771988</v>
      </c>
      <c r="BR40" s="77">
        <v>77.501080433</v>
      </c>
      <c r="BS40" s="77">
        <v>5436</v>
      </c>
      <c r="BT40" s="77">
        <v>364</v>
      </c>
    </row>
    <row r="41" spans="1:72" ht="15">
      <c r="A41" s="75">
        <v>42613</v>
      </c>
      <c r="B41" s="76">
        <f t="shared" si="0"/>
        <v>4680847.564237661</v>
      </c>
      <c r="C41" s="77">
        <v>38853.067539769</v>
      </c>
      <c r="D41" s="77">
        <v>10775.971713345</v>
      </c>
      <c r="E41" s="77">
        <v>1820406.777216625</v>
      </c>
      <c r="F41" s="77">
        <v>251012.94429487802</v>
      </c>
      <c r="G41" s="77">
        <v>769420.0090806892</v>
      </c>
      <c r="H41" s="77">
        <v>284426.1126074241</v>
      </c>
      <c r="I41" s="77">
        <v>795.849200386</v>
      </c>
      <c r="J41" s="78">
        <v>0</v>
      </c>
      <c r="K41" s="77">
        <v>1299879.030277922</v>
      </c>
      <c r="L41" s="77">
        <v>122816.73332116599</v>
      </c>
      <c r="M41" s="77">
        <v>19495.35</v>
      </c>
      <c r="N41" s="78">
        <v>0</v>
      </c>
      <c r="O41" s="77">
        <v>18555.708570705</v>
      </c>
      <c r="P41" s="77">
        <v>1347.905716704</v>
      </c>
      <c r="Q41" s="77">
        <v>22103.660634746997</v>
      </c>
      <c r="R41" s="77">
        <v>7958.055936164</v>
      </c>
      <c r="S41" s="80">
        <v>8807.741712182</v>
      </c>
      <c r="T41" s="77">
        <v>0</v>
      </c>
      <c r="U41" s="77">
        <v>4147.196079604</v>
      </c>
      <c r="V41" s="77">
        <v>45.450335351</v>
      </c>
      <c r="W41" s="81"/>
      <c r="X41" s="120">
        <f t="shared" si="1"/>
        <v>4680847.564237663</v>
      </c>
      <c r="Y41" s="77">
        <v>658775.72865876</v>
      </c>
      <c r="Z41" s="77">
        <v>13782.653364904</v>
      </c>
      <c r="AA41" s="77">
        <v>245443.40513864707</v>
      </c>
      <c r="AB41" s="77">
        <v>14738.503011032999</v>
      </c>
      <c r="AC41" s="77">
        <v>373317.722578705</v>
      </c>
      <c r="AD41" s="77">
        <v>29359.370129962</v>
      </c>
      <c r="AE41" s="77">
        <v>340527.59971592604</v>
      </c>
      <c r="AF41" s="77">
        <v>31878.829263508</v>
      </c>
      <c r="AG41" s="77">
        <v>320233.88596623606</v>
      </c>
      <c r="AH41" s="77">
        <v>38001.759047439016</v>
      </c>
      <c r="AI41" s="77">
        <v>412690.77067769505</v>
      </c>
      <c r="AJ41" s="77">
        <v>49901.795765575</v>
      </c>
      <c r="AK41" s="77">
        <v>1578365.620579422</v>
      </c>
      <c r="AL41" s="77">
        <v>491368.851354392</v>
      </c>
      <c r="AM41" s="84">
        <v>285.90194565800005</v>
      </c>
      <c r="AN41" s="84">
        <v>2.5035884590000004</v>
      </c>
      <c r="AO41" s="84">
        <v>391.604467945</v>
      </c>
      <c r="AP41" s="84">
        <v>4.813946059</v>
      </c>
      <c r="AQ41" s="84">
        <v>1425.6462386860003</v>
      </c>
      <c r="AR41" s="84">
        <v>10.733692693000002</v>
      </c>
      <c r="AS41" s="84">
        <v>2647.420564326</v>
      </c>
      <c r="AT41" s="84">
        <v>21.653220239</v>
      </c>
      <c r="AU41" s="84">
        <v>2911.038860588</v>
      </c>
      <c r="AV41" s="84">
        <v>45.007570207</v>
      </c>
      <c r="AW41" s="84">
        <v>4989.8010634600005</v>
      </c>
      <c r="AX41" s="84">
        <v>97.477744503</v>
      </c>
      <c r="AY41" s="84">
        <v>60458.243856575005</v>
      </c>
      <c r="AZ41" s="84">
        <v>9169.222226058999</v>
      </c>
      <c r="BA41" s="70"/>
      <c r="BB41" s="76">
        <f t="shared" si="3"/>
        <v>4484927.894950221</v>
      </c>
      <c r="BC41" s="77">
        <v>1870128.2299400037</v>
      </c>
      <c r="BD41" s="77">
        <v>117859.09699639701</v>
      </c>
      <c r="BE41" s="77">
        <v>1915363.823321815</v>
      </c>
      <c r="BF41" s="77">
        <v>506099.789448346</v>
      </c>
      <c r="BG41" s="77">
        <v>6829.940850711999</v>
      </c>
      <c r="BH41" s="77">
        <v>82.79164686</v>
      </c>
      <c r="BI41" s="77">
        <v>59323.088346485005</v>
      </c>
      <c r="BJ41" s="77">
        <v>9241.134399602</v>
      </c>
      <c r="BL41" s="120">
        <f t="shared" si="2"/>
        <v>2535499.78096998</v>
      </c>
      <c r="BM41" s="77">
        <v>1938298.3420582742</v>
      </c>
      <c r="BN41" s="77">
        <v>127761.114816846</v>
      </c>
      <c r="BO41" s="77">
        <v>394922</v>
      </c>
      <c r="BP41" s="77">
        <v>60892</v>
      </c>
      <c r="BQ41" s="77">
        <v>7661.612077203001</v>
      </c>
      <c r="BR41" s="77">
        <v>84.712017657</v>
      </c>
      <c r="BS41" s="77">
        <v>5524</v>
      </c>
      <c r="BT41" s="77">
        <v>356</v>
      </c>
    </row>
    <row r="42" spans="1:72" ht="15">
      <c r="A42" s="75">
        <v>42643</v>
      </c>
      <c r="B42" s="76">
        <f t="shared" si="0"/>
        <v>4675317.442574118</v>
      </c>
      <c r="C42" s="77">
        <v>45047.771440971</v>
      </c>
      <c r="D42" s="77">
        <v>8477.343366174</v>
      </c>
      <c r="E42" s="77">
        <v>1794500.535114705</v>
      </c>
      <c r="F42" s="77">
        <v>251727.66553613107</v>
      </c>
      <c r="G42" s="77">
        <v>761653.807946686</v>
      </c>
      <c r="H42" s="77">
        <v>300537.4601521139</v>
      </c>
      <c r="I42" s="77">
        <v>1001.108702553</v>
      </c>
      <c r="J42" s="78">
        <v>0</v>
      </c>
      <c r="K42" s="77">
        <v>1300837.183992506</v>
      </c>
      <c r="L42" s="77">
        <v>127821.64546969804</v>
      </c>
      <c r="M42" s="77">
        <v>17660.568660264</v>
      </c>
      <c r="N42" s="78">
        <v>261.02000000000004</v>
      </c>
      <c r="O42" s="77">
        <v>18540.226564308003</v>
      </c>
      <c r="P42" s="77">
        <v>658.4516239599999</v>
      </c>
      <c r="Q42" s="77">
        <v>23757.279301497998</v>
      </c>
      <c r="R42" s="77">
        <v>7840.586333281001</v>
      </c>
      <c r="S42" s="80">
        <v>10534.295464051</v>
      </c>
      <c r="T42" s="77">
        <v>0</v>
      </c>
      <c r="U42" s="77">
        <v>4452.709723712</v>
      </c>
      <c r="V42" s="77">
        <v>7.783181506</v>
      </c>
      <c r="W42" s="81"/>
      <c r="X42" s="120">
        <f t="shared" si="1"/>
        <v>4675317.442574117</v>
      </c>
      <c r="Y42" s="77">
        <v>659012.8391440441</v>
      </c>
      <c r="Z42" s="77">
        <v>13643.733125372997</v>
      </c>
      <c r="AA42" s="77">
        <v>245421.20543145906</v>
      </c>
      <c r="AB42" s="77">
        <v>14755.644885089003</v>
      </c>
      <c r="AC42" s="77">
        <v>371594.047824678</v>
      </c>
      <c r="AD42" s="77">
        <v>28632.957517144</v>
      </c>
      <c r="AE42" s="77">
        <v>336457.6165796049</v>
      </c>
      <c r="AF42" s="77">
        <v>31068.556632346</v>
      </c>
      <c r="AG42" s="77">
        <v>314536.72334496</v>
      </c>
      <c r="AH42" s="77">
        <v>37424.225690620005</v>
      </c>
      <c r="AI42" s="77">
        <v>404044.684141919</v>
      </c>
      <c r="AJ42" s="77">
        <v>48933.209509916014</v>
      </c>
      <c r="AK42" s="77">
        <v>1571973.2907307558</v>
      </c>
      <c r="AL42" s="77">
        <v>514105.787163629</v>
      </c>
      <c r="AM42" s="84">
        <v>335.644108652</v>
      </c>
      <c r="AN42" s="84">
        <v>2.376246935</v>
      </c>
      <c r="AO42" s="84">
        <v>384.9123444400001</v>
      </c>
      <c r="AP42" s="84">
        <v>4.870739121</v>
      </c>
      <c r="AQ42" s="84">
        <v>1434.6940909850005</v>
      </c>
      <c r="AR42" s="84">
        <v>11.305613869999998</v>
      </c>
      <c r="AS42" s="84">
        <v>2633.8024478770003</v>
      </c>
      <c r="AT42" s="84">
        <v>15.373152932000002</v>
      </c>
      <c r="AU42" s="84">
        <v>3026.874162399001</v>
      </c>
      <c r="AV42" s="84">
        <v>48.499538400999995</v>
      </c>
      <c r="AW42" s="84">
        <v>5017.615012912001</v>
      </c>
      <c r="AX42" s="84">
        <v>104.28240447300001</v>
      </c>
      <c r="AY42" s="84">
        <v>62111.537546568004</v>
      </c>
      <c r="AZ42" s="84">
        <v>8581.133443015</v>
      </c>
      <c r="BA42" s="70"/>
      <c r="BB42" s="76">
        <f t="shared" si="3"/>
        <v>4481753.452199492</v>
      </c>
      <c r="BC42" s="77">
        <v>1859072.1199166502</v>
      </c>
      <c r="BD42" s="77">
        <v>115876.318646144</v>
      </c>
      <c r="BE42" s="77">
        <v>1899315.9987273007</v>
      </c>
      <c r="BF42" s="77">
        <v>531463.286170284</v>
      </c>
      <c r="BG42" s="77">
        <v>7007.422428832001</v>
      </c>
      <c r="BH42" s="77">
        <v>79.73227578500001</v>
      </c>
      <c r="BI42" s="77">
        <v>60543.191674712994</v>
      </c>
      <c r="BJ42" s="77">
        <v>8395.382359782001</v>
      </c>
      <c r="BL42" s="120">
        <f t="shared" si="2"/>
        <v>2514491.90262093</v>
      </c>
      <c r="BM42" s="77">
        <v>1927022.4323247462</v>
      </c>
      <c r="BN42" s="77">
        <v>125525.117850572</v>
      </c>
      <c r="BO42" s="77">
        <v>387610</v>
      </c>
      <c r="BP42" s="77">
        <v>60556</v>
      </c>
      <c r="BQ42" s="77">
        <v>7815.927154353</v>
      </c>
      <c r="BR42" s="77">
        <v>82.425291259</v>
      </c>
      <c r="BS42" s="77">
        <v>5518</v>
      </c>
      <c r="BT42" s="77">
        <v>362</v>
      </c>
    </row>
    <row r="43" spans="1:72" ht="15">
      <c r="A43" s="75">
        <v>42674</v>
      </c>
      <c r="B43" s="76">
        <f t="shared" si="0"/>
        <v>4728886.79907024</v>
      </c>
      <c r="C43" s="77">
        <v>36946.53266766499</v>
      </c>
      <c r="D43" s="77">
        <v>10242.571797484</v>
      </c>
      <c r="E43" s="77">
        <v>1833856.1353543645</v>
      </c>
      <c r="F43" s="77">
        <v>256288.22151741807</v>
      </c>
      <c r="G43" s="77">
        <v>779597.6434359648</v>
      </c>
      <c r="H43" s="77">
        <v>294423.04615846695</v>
      </c>
      <c r="I43" s="77">
        <v>975.224071847</v>
      </c>
      <c r="J43" s="78">
        <v>0</v>
      </c>
      <c r="K43" s="77">
        <v>1298094.9907720513</v>
      </c>
      <c r="L43" s="77">
        <v>129337.886319678</v>
      </c>
      <c r="M43" s="77">
        <v>22243.650765027</v>
      </c>
      <c r="N43" s="78">
        <v>0</v>
      </c>
      <c r="O43" s="77">
        <v>18820.388337899007</v>
      </c>
      <c r="P43" s="77">
        <v>690.9202672399999</v>
      </c>
      <c r="Q43" s="77">
        <v>23613.169280467002</v>
      </c>
      <c r="R43" s="77">
        <v>7951.785998425001</v>
      </c>
      <c r="S43" s="80">
        <v>11140.929331931</v>
      </c>
      <c r="T43" s="77">
        <v>0</v>
      </c>
      <c r="U43" s="77">
        <v>4650.767058714</v>
      </c>
      <c r="V43" s="77">
        <v>12.935935597000002</v>
      </c>
      <c r="W43" s="81"/>
      <c r="X43" s="120">
        <f t="shared" si="1"/>
        <v>4728886.799070238</v>
      </c>
      <c r="Y43" s="77">
        <v>660008.2480339119</v>
      </c>
      <c r="Z43" s="77">
        <v>13639.149233093998</v>
      </c>
      <c r="AA43" s="77">
        <v>246650.05265918004</v>
      </c>
      <c r="AB43" s="77">
        <v>14683.844577938</v>
      </c>
      <c r="AC43" s="77">
        <v>372846.20952832885</v>
      </c>
      <c r="AD43" s="77">
        <v>28473.143333881</v>
      </c>
      <c r="AE43" s="77">
        <v>336731.5535019811</v>
      </c>
      <c r="AF43" s="77">
        <v>30878.775404034</v>
      </c>
      <c r="AG43" s="77">
        <v>313514.052919226</v>
      </c>
      <c r="AH43" s="77">
        <v>37049.494761131005</v>
      </c>
      <c r="AI43" s="77">
        <v>405453.0234284899</v>
      </c>
      <c r="AJ43" s="77">
        <v>48109.895070532</v>
      </c>
      <c r="AK43" s="77">
        <v>1614267.3862307742</v>
      </c>
      <c r="AL43" s="77">
        <v>517457.42341243697</v>
      </c>
      <c r="AM43" s="84">
        <v>278.262668054</v>
      </c>
      <c r="AN43" s="84">
        <v>2.1689417150000003</v>
      </c>
      <c r="AO43" s="84">
        <v>389.52423323700003</v>
      </c>
      <c r="AP43" s="84">
        <v>4.96686121</v>
      </c>
      <c r="AQ43" s="84">
        <v>1459.223519728</v>
      </c>
      <c r="AR43" s="84">
        <v>12.176007811000002</v>
      </c>
      <c r="AS43" s="84">
        <v>2740.8437415310004</v>
      </c>
      <c r="AT43" s="84">
        <v>18.124694692000002</v>
      </c>
      <c r="AU43" s="84">
        <v>3016.7941635810002</v>
      </c>
      <c r="AV43" s="84">
        <v>38.506080383000004</v>
      </c>
      <c r="AW43" s="84">
        <v>5086.5257890660005</v>
      </c>
      <c r="AX43" s="84">
        <v>124.847338271</v>
      </c>
      <c r="AY43" s="84">
        <v>67497.73065884101</v>
      </c>
      <c r="AZ43" s="84">
        <v>8454.85227718</v>
      </c>
      <c r="BA43" s="70"/>
      <c r="BB43" s="76">
        <f t="shared" si="3"/>
        <v>4536369.157270509</v>
      </c>
      <c r="BC43" s="77">
        <v>1862174.856536319</v>
      </c>
      <c r="BD43" s="77">
        <v>115219.54739961599</v>
      </c>
      <c r="BE43" s="77">
        <v>1941595.330331344</v>
      </c>
      <c r="BF43" s="77">
        <v>534366.6130550861</v>
      </c>
      <c r="BG43" s="77">
        <v>7062.473543027001</v>
      </c>
      <c r="BH43" s="77">
        <v>75.83983767700002</v>
      </c>
      <c r="BI43" s="77">
        <v>67367.63277986</v>
      </c>
      <c r="BJ43" s="77">
        <v>8506.863787580001</v>
      </c>
      <c r="BL43" s="120">
        <f t="shared" si="2"/>
        <v>2518717.114864648</v>
      </c>
      <c r="BM43" s="77">
        <v>1929750.116642628</v>
      </c>
      <c r="BN43" s="77">
        <v>124724.40731007801</v>
      </c>
      <c r="BO43" s="77">
        <v>389944</v>
      </c>
      <c r="BP43" s="77">
        <v>60160</v>
      </c>
      <c r="BQ43" s="77">
        <v>7884.648326131</v>
      </c>
      <c r="BR43" s="77">
        <v>75.942585811</v>
      </c>
      <c r="BS43" s="77">
        <v>5806</v>
      </c>
      <c r="BT43" s="77">
        <v>372</v>
      </c>
    </row>
    <row r="44" spans="1:72" ht="15">
      <c r="A44" s="75">
        <v>42704</v>
      </c>
      <c r="B44" s="76">
        <f t="shared" si="0"/>
        <v>4809217.780429348</v>
      </c>
      <c r="C44" s="77">
        <v>39895.30381041299</v>
      </c>
      <c r="D44" s="77">
        <v>8061.458940708002</v>
      </c>
      <c r="E44" s="77">
        <v>1822236.1834266053</v>
      </c>
      <c r="F44" s="77">
        <v>276142.28368896</v>
      </c>
      <c r="G44" s="77">
        <v>814663.747693772</v>
      </c>
      <c r="H44" s="77">
        <v>302307.392429667</v>
      </c>
      <c r="I44" s="77">
        <v>928.683804749</v>
      </c>
      <c r="J44" s="78">
        <v>258.185994105</v>
      </c>
      <c r="K44" s="77">
        <v>1328100.9470435625</v>
      </c>
      <c r="L44" s="77">
        <v>129953.901792859</v>
      </c>
      <c r="M44" s="77">
        <v>17516.880768411</v>
      </c>
      <c r="N44" s="78">
        <v>311.70750000000004</v>
      </c>
      <c r="O44" s="77">
        <v>17571.634171759004</v>
      </c>
      <c r="P44" s="77">
        <v>657.758141967</v>
      </c>
      <c r="Q44" s="77">
        <v>23177.314560390005</v>
      </c>
      <c r="R44" s="77">
        <v>8515.486427499001</v>
      </c>
      <c r="S44" s="80">
        <v>14039.808935377001</v>
      </c>
      <c r="T44" s="77">
        <v>0</v>
      </c>
      <c r="U44" s="77">
        <v>4731.279461468998</v>
      </c>
      <c r="V44" s="77">
        <v>147.82183707800002</v>
      </c>
      <c r="W44" s="81"/>
      <c r="X44" s="120">
        <f t="shared" si="1"/>
        <v>4809217.780429349</v>
      </c>
      <c r="Y44" s="77">
        <v>674409.7503692481</v>
      </c>
      <c r="Z44" s="77">
        <v>13561.936205874998</v>
      </c>
      <c r="AA44" s="77">
        <v>250423.96898211204</v>
      </c>
      <c r="AB44" s="77">
        <v>14244.254881741002</v>
      </c>
      <c r="AC44" s="77">
        <v>377353.5085373271</v>
      </c>
      <c r="AD44" s="77">
        <v>28965.578068284998</v>
      </c>
      <c r="AE44" s="77">
        <v>340245.617980921</v>
      </c>
      <c r="AF44" s="77">
        <v>30623.945643188996</v>
      </c>
      <c r="AG44" s="77">
        <v>317879.529224324</v>
      </c>
      <c r="AH44" s="77">
        <v>36257.204589664</v>
      </c>
      <c r="AI44" s="77">
        <v>412248.8857552351</v>
      </c>
      <c r="AJ44" s="77">
        <v>50490.401344141</v>
      </c>
      <c r="AK44" s="77">
        <v>1633263.604929934</v>
      </c>
      <c r="AL44" s="77">
        <v>542579.9021134041</v>
      </c>
      <c r="AM44" s="84">
        <v>278.899362422</v>
      </c>
      <c r="AN44" s="84">
        <v>2.480799955</v>
      </c>
      <c r="AO44" s="84">
        <v>386.990475016</v>
      </c>
      <c r="AP44" s="84">
        <v>278.409233331</v>
      </c>
      <c r="AQ44" s="84">
        <v>1481.3700488670002</v>
      </c>
      <c r="AR44" s="84">
        <v>11.233258684</v>
      </c>
      <c r="AS44" s="84">
        <v>2750.405317298</v>
      </c>
      <c r="AT44" s="84">
        <v>22.883845977000004</v>
      </c>
      <c r="AU44" s="84">
        <v>3181.9113792040007</v>
      </c>
      <c r="AV44" s="84">
        <v>48.33480522</v>
      </c>
      <c r="AW44" s="84">
        <v>5181.752008477</v>
      </c>
      <c r="AX44" s="84">
        <v>120.10267144100001</v>
      </c>
      <c r="AY44" s="84">
        <v>63775.589306122</v>
      </c>
      <c r="AZ44" s="84">
        <v>9149.329291936001</v>
      </c>
      <c r="BA44" s="70"/>
      <c r="BB44" s="76">
        <f t="shared" si="3"/>
        <v>4611166.277145081</v>
      </c>
      <c r="BC44" s="77">
        <v>1892033.9139665123</v>
      </c>
      <c r="BD44" s="77">
        <v>114217.91572424503</v>
      </c>
      <c r="BE44" s="77">
        <v>1967511.5907514757</v>
      </c>
      <c r="BF44" s="77">
        <v>561070.131593858</v>
      </c>
      <c r="BG44" s="77">
        <v>7253.871926324002</v>
      </c>
      <c r="BH44" s="77">
        <v>362.995501232</v>
      </c>
      <c r="BI44" s="77">
        <v>59835.560793934004</v>
      </c>
      <c r="BJ44" s="77">
        <v>8880.296887499</v>
      </c>
      <c r="BL44" s="120">
        <f t="shared" si="2"/>
        <v>2557394.2130086604</v>
      </c>
      <c r="BM44" s="77">
        <v>1960312.375093932</v>
      </c>
      <c r="BN44" s="77">
        <v>123652.919388754</v>
      </c>
      <c r="BO44" s="77">
        <v>396232</v>
      </c>
      <c r="BP44" s="77">
        <v>62532</v>
      </c>
      <c r="BQ44" s="77">
        <v>8079.576582807001</v>
      </c>
      <c r="BR44" s="77">
        <v>363.341943167</v>
      </c>
      <c r="BS44" s="77">
        <v>5850</v>
      </c>
      <c r="BT44" s="77">
        <v>372</v>
      </c>
    </row>
    <row r="45" spans="1:72" ht="15">
      <c r="A45" s="75">
        <v>42735</v>
      </c>
      <c r="B45" s="76">
        <f t="shared" si="0"/>
        <v>4900192.559831056</v>
      </c>
      <c r="C45" s="77">
        <v>53065.409710037005</v>
      </c>
      <c r="D45" s="77">
        <v>9035.664083000001</v>
      </c>
      <c r="E45" s="77">
        <v>1801869.5237237844</v>
      </c>
      <c r="F45" s="77">
        <v>290792.152707601</v>
      </c>
      <c r="G45" s="77">
        <v>821010.340559624</v>
      </c>
      <c r="H45" s="77">
        <v>296929.2875958581</v>
      </c>
      <c r="I45" s="77">
        <v>1547.662148419</v>
      </c>
      <c r="J45" s="78">
        <v>0</v>
      </c>
      <c r="K45" s="77">
        <v>1413349.7824884846</v>
      </c>
      <c r="L45" s="77">
        <v>136718.10326870802</v>
      </c>
      <c r="M45" s="77">
        <v>5654.305743191</v>
      </c>
      <c r="N45" s="78">
        <v>107.78</v>
      </c>
      <c r="O45" s="77">
        <v>16697.597391210005</v>
      </c>
      <c r="P45" s="77">
        <v>788.644787112</v>
      </c>
      <c r="Q45" s="77">
        <v>24369.096541242</v>
      </c>
      <c r="R45" s="77">
        <v>7664.607375470002</v>
      </c>
      <c r="S45" s="80">
        <v>15956.93313216</v>
      </c>
      <c r="T45" s="77">
        <v>0</v>
      </c>
      <c r="U45" s="77">
        <v>4617.349371551999</v>
      </c>
      <c r="V45" s="77">
        <v>18.319203602</v>
      </c>
      <c r="W45" s="81"/>
      <c r="X45" s="120">
        <f t="shared" si="1"/>
        <v>4900192.559831055</v>
      </c>
      <c r="Y45" s="77">
        <v>707547.793712285</v>
      </c>
      <c r="Z45" s="77">
        <v>14520.925303502</v>
      </c>
      <c r="AA45" s="77">
        <v>259431.2147432808</v>
      </c>
      <c r="AB45" s="77">
        <v>14038.333294545</v>
      </c>
      <c r="AC45" s="77">
        <v>391926.8621008328</v>
      </c>
      <c r="AD45" s="77">
        <v>28824.667418671008</v>
      </c>
      <c r="AE45" s="77">
        <v>354397.2884495569</v>
      </c>
      <c r="AF45" s="77">
        <v>30240.268587102997</v>
      </c>
      <c r="AG45" s="77">
        <v>334684.3261463331</v>
      </c>
      <c r="AH45" s="77">
        <v>35939.733376367</v>
      </c>
      <c r="AI45" s="77">
        <v>434787.9611634551</v>
      </c>
      <c r="AJ45" s="77">
        <v>50589.25871788302</v>
      </c>
      <c r="AK45" s="77">
        <v>1608067.2723146046</v>
      </c>
      <c r="AL45" s="77">
        <v>559322.020957096</v>
      </c>
      <c r="AM45" s="84">
        <v>281.43149222899996</v>
      </c>
      <c r="AN45" s="84">
        <v>2.519421256</v>
      </c>
      <c r="AO45" s="84">
        <v>381.89326784000014</v>
      </c>
      <c r="AP45" s="84">
        <v>161.777673128</v>
      </c>
      <c r="AQ45" s="84">
        <v>2012.5919923340005</v>
      </c>
      <c r="AR45" s="84">
        <v>14.664146720000002</v>
      </c>
      <c r="AS45" s="84">
        <v>2916.7911874440006</v>
      </c>
      <c r="AT45" s="84">
        <v>19.554231829000003</v>
      </c>
      <c r="AU45" s="84">
        <v>3293.9224326319995</v>
      </c>
      <c r="AV45" s="84">
        <v>40.636452538</v>
      </c>
      <c r="AW45" s="84">
        <v>5286.874529247</v>
      </c>
      <c r="AX45" s="84">
        <v>138.56236151200002</v>
      </c>
      <c r="AY45" s="84">
        <v>53121.77727762899</v>
      </c>
      <c r="AZ45" s="84">
        <v>8201.637079201002</v>
      </c>
      <c r="BA45" s="70"/>
      <c r="BB45" s="76">
        <f t="shared" si="3"/>
        <v>4702606.791977253</v>
      </c>
      <c r="BC45" s="77">
        <v>1977898.5391905243</v>
      </c>
      <c r="BD45" s="77">
        <v>114382.98921466398</v>
      </c>
      <c r="BE45" s="77">
        <v>1964500.2239130144</v>
      </c>
      <c r="BF45" s="77">
        <v>578488.2391530252</v>
      </c>
      <c r="BG45" s="77">
        <v>8017.766553532997</v>
      </c>
      <c r="BH45" s="77">
        <v>238.19367526100007</v>
      </c>
      <c r="BI45" s="77">
        <v>50915.50537089599</v>
      </c>
      <c r="BJ45" s="77">
        <v>8165.334906335001</v>
      </c>
      <c r="BL45" s="120">
        <f t="shared" si="2"/>
        <v>2666539.1954304273</v>
      </c>
      <c r="BM45" s="77">
        <v>2047987.485152289</v>
      </c>
      <c r="BN45" s="77">
        <v>123563.927980188</v>
      </c>
      <c r="BO45" s="77">
        <v>415608</v>
      </c>
      <c r="BP45" s="77">
        <v>64068</v>
      </c>
      <c r="BQ45" s="77">
        <v>8886.630372479001</v>
      </c>
      <c r="BR45" s="77">
        <v>239.15192547100003</v>
      </c>
      <c r="BS45" s="77">
        <v>5802</v>
      </c>
      <c r="BT45" s="77">
        <v>384</v>
      </c>
    </row>
    <row r="46" spans="1:72" ht="15">
      <c r="A46" s="75">
        <v>42766</v>
      </c>
      <c r="B46" s="76">
        <f t="shared" si="0"/>
        <v>4897176.663036637</v>
      </c>
      <c r="C46" s="77">
        <v>38148.798445248</v>
      </c>
      <c r="D46" s="77">
        <v>7008.596312513001</v>
      </c>
      <c r="E46" s="77">
        <v>1866182.3190174017</v>
      </c>
      <c r="F46" s="77">
        <v>283246.176848614</v>
      </c>
      <c r="G46" s="77">
        <v>814496.3470041682</v>
      </c>
      <c r="H46" s="77">
        <v>307326.2751058059</v>
      </c>
      <c r="I46" s="77">
        <v>1553.973716911</v>
      </c>
      <c r="J46" s="78">
        <v>0</v>
      </c>
      <c r="K46" s="77">
        <v>1358202.8752027533</v>
      </c>
      <c r="L46" s="77">
        <v>134714.95466854403</v>
      </c>
      <c r="M46" s="77">
        <v>16790.267391634</v>
      </c>
      <c r="N46" s="78">
        <v>0</v>
      </c>
      <c r="O46" s="77">
        <v>17920.500588682</v>
      </c>
      <c r="P46" s="77">
        <v>643.623369105</v>
      </c>
      <c r="Q46" s="77">
        <v>22250.202396311004</v>
      </c>
      <c r="R46" s="77">
        <v>9340.884886905002</v>
      </c>
      <c r="S46" s="80">
        <v>14400.718809376001</v>
      </c>
      <c r="T46" s="77">
        <v>0</v>
      </c>
      <c r="U46" s="77">
        <v>4781.780600440002</v>
      </c>
      <c r="V46" s="77">
        <v>168.368672226</v>
      </c>
      <c r="W46" s="81"/>
      <c r="X46" s="120">
        <f t="shared" si="1"/>
        <v>4897176.663036637</v>
      </c>
      <c r="Y46" s="77">
        <v>677532.246537479</v>
      </c>
      <c r="Z46" s="77">
        <v>13387.152819601</v>
      </c>
      <c r="AA46" s="77">
        <v>255745.89422777202</v>
      </c>
      <c r="AB46" s="77">
        <v>13944.223055835002</v>
      </c>
      <c r="AC46" s="77">
        <v>386681.2739324112</v>
      </c>
      <c r="AD46" s="77">
        <v>28653.148884068003</v>
      </c>
      <c r="AE46" s="77">
        <v>349292.69459361705</v>
      </c>
      <c r="AF46" s="77">
        <v>30123.49258238101</v>
      </c>
      <c r="AG46" s="77">
        <v>326947.87615516694</v>
      </c>
      <c r="AH46" s="77">
        <v>36034.226038961</v>
      </c>
      <c r="AI46" s="77">
        <v>426503.8093065141</v>
      </c>
      <c r="AJ46" s="77">
        <v>50377.357157213</v>
      </c>
      <c r="AK46" s="77">
        <v>1655880.5186335205</v>
      </c>
      <c r="AL46" s="77">
        <v>559776.402397418</v>
      </c>
      <c r="AM46" s="84">
        <v>432.8780010260001</v>
      </c>
      <c r="AN46" s="84">
        <v>2.329478083</v>
      </c>
      <c r="AO46" s="84">
        <v>502.62301142800004</v>
      </c>
      <c r="AP46" s="84">
        <v>5.136198910000001</v>
      </c>
      <c r="AQ46" s="84">
        <v>1779.2680869170003</v>
      </c>
      <c r="AR46" s="84">
        <v>11.485209082</v>
      </c>
      <c r="AS46" s="84">
        <v>3295.638769997</v>
      </c>
      <c r="AT46" s="84">
        <v>25.306390506</v>
      </c>
      <c r="AU46" s="84">
        <v>3545.9227231620007</v>
      </c>
      <c r="AV46" s="84">
        <v>44.68742060100001</v>
      </c>
      <c r="AW46" s="84">
        <v>5852.996696848</v>
      </c>
      <c r="AX46" s="84">
        <v>117.53054361500001</v>
      </c>
      <c r="AY46" s="84">
        <v>60734.142497065</v>
      </c>
      <c r="AZ46" s="84">
        <v>9946.401687439</v>
      </c>
      <c r="BA46" s="70"/>
      <c r="BB46" s="76">
        <f t="shared" si="3"/>
        <v>4698837.458667251</v>
      </c>
      <c r="BC46" s="77">
        <v>1926285.9906790692</v>
      </c>
      <c r="BD46" s="77">
        <v>112999.70093436001</v>
      </c>
      <c r="BE46" s="77">
        <v>2003490.193605777</v>
      </c>
      <c r="BF46" s="77">
        <v>577598.6350495451</v>
      </c>
      <c r="BG46" s="77">
        <v>8704.901775825</v>
      </c>
      <c r="BH46" s="77">
        <v>86.26495918200001</v>
      </c>
      <c r="BI46" s="77">
        <v>59607.83943244001</v>
      </c>
      <c r="BJ46" s="77">
        <v>10063.932231054001</v>
      </c>
      <c r="BL46" s="120">
        <f t="shared" si="2"/>
        <v>2605813.504117004</v>
      </c>
      <c r="BM46" s="77">
        <v>1996199.985446446</v>
      </c>
      <c r="BN46" s="77">
        <v>122142.243380846</v>
      </c>
      <c r="BO46" s="77">
        <v>407408</v>
      </c>
      <c r="BP46" s="77">
        <v>63908</v>
      </c>
      <c r="BQ46" s="77">
        <v>9556.330592530001</v>
      </c>
      <c r="BR46" s="77">
        <v>88.944697182</v>
      </c>
      <c r="BS46" s="77">
        <v>6146</v>
      </c>
      <c r="BT46" s="77">
        <v>364</v>
      </c>
    </row>
    <row r="47" spans="1:72" ht="15">
      <c r="A47" s="75">
        <v>42794</v>
      </c>
      <c r="B47" s="76">
        <f t="shared" si="0"/>
        <v>4922827.867908385</v>
      </c>
      <c r="C47" s="77">
        <v>39678.089436254006</v>
      </c>
      <c r="D47" s="77">
        <v>9202.606947076001</v>
      </c>
      <c r="E47" s="77">
        <v>1877631.2682032213</v>
      </c>
      <c r="F47" s="77">
        <v>296924.034832902</v>
      </c>
      <c r="G47" s="77">
        <v>830821.2838482888</v>
      </c>
      <c r="H47" s="77">
        <v>290519.825695336</v>
      </c>
      <c r="I47" s="77">
        <v>1559.650002644</v>
      </c>
      <c r="J47" s="78">
        <v>0</v>
      </c>
      <c r="K47" s="77">
        <v>1357407.1688160256</v>
      </c>
      <c r="L47" s="77">
        <v>131449.99995916203</v>
      </c>
      <c r="M47" s="77">
        <v>20977.940133997</v>
      </c>
      <c r="N47" s="78">
        <v>0</v>
      </c>
      <c r="O47" s="77">
        <v>16284.441654411</v>
      </c>
      <c r="P47" s="77">
        <v>642.8761749910001</v>
      </c>
      <c r="Q47" s="77">
        <v>20077.576496830003</v>
      </c>
      <c r="R47" s="77">
        <v>9583.041680629</v>
      </c>
      <c r="S47" s="80">
        <v>15325.108564337</v>
      </c>
      <c r="T47" s="77">
        <v>0</v>
      </c>
      <c r="U47" s="77">
        <v>4570.767431628999</v>
      </c>
      <c r="V47" s="77">
        <v>172.18803065000003</v>
      </c>
      <c r="W47" s="81"/>
      <c r="X47" s="120">
        <f t="shared" si="1"/>
        <v>4922827.867908382</v>
      </c>
      <c r="Y47" s="77">
        <v>677580.2890468359</v>
      </c>
      <c r="Z47" s="77">
        <v>13310.601313422003</v>
      </c>
      <c r="AA47" s="77">
        <v>256044.3532404741</v>
      </c>
      <c r="AB47" s="77">
        <v>13881.921826430003</v>
      </c>
      <c r="AC47" s="77">
        <v>387699.783830766</v>
      </c>
      <c r="AD47" s="77">
        <v>28541.256454853006</v>
      </c>
      <c r="AE47" s="77">
        <v>348614.723453914</v>
      </c>
      <c r="AF47" s="77">
        <v>30215.34319136199</v>
      </c>
      <c r="AG47" s="77">
        <v>327022.1433931428</v>
      </c>
      <c r="AH47" s="77">
        <v>36012.863577840006</v>
      </c>
      <c r="AI47" s="77">
        <v>425921.53800299804</v>
      </c>
      <c r="AJ47" s="77">
        <v>50467.662239230995</v>
      </c>
      <c r="AK47" s="77">
        <v>1684214.6293383022</v>
      </c>
      <c r="AL47" s="77">
        <v>555666.818831338</v>
      </c>
      <c r="AM47" s="84">
        <v>280.27277054</v>
      </c>
      <c r="AN47" s="84">
        <v>2.4979783330000003</v>
      </c>
      <c r="AO47" s="84">
        <v>397.910108454</v>
      </c>
      <c r="AP47" s="84">
        <v>4.828714433</v>
      </c>
      <c r="AQ47" s="84">
        <v>1546.218679354</v>
      </c>
      <c r="AR47" s="84">
        <v>9.533827572</v>
      </c>
      <c r="AS47" s="84">
        <v>3096.4882563799997</v>
      </c>
      <c r="AT47" s="84">
        <v>24.529635491</v>
      </c>
      <c r="AU47" s="84">
        <v>3341.2739639099996</v>
      </c>
      <c r="AV47" s="84">
        <v>50.301455649000005</v>
      </c>
      <c r="AW47" s="84">
        <v>5328.12356141</v>
      </c>
      <c r="AX47" s="84">
        <v>136.55972480600002</v>
      </c>
      <c r="AY47" s="84">
        <v>63245.546941156</v>
      </c>
      <c r="AZ47" s="84">
        <v>10169.854549986001</v>
      </c>
      <c r="BA47" s="70"/>
      <c r="BB47" s="76">
        <f t="shared" si="3"/>
        <v>4725596.271808983</v>
      </c>
      <c r="BC47" s="77">
        <v>1926854.2391081243</v>
      </c>
      <c r="BD47" s="77">
        <v>112790.87920904702</v>
      </c>
      <c r="BE47" s="77">
        <v>2031976.0429643672</v>
      </c>
      <c r="BF47" s="77">
        <v>574279.457813894</v>
      </c>
      <c r="BG47" s="77">
        <v>7738.372324473002</v>
      </c>
      <c r="BH47" s="77">
        <v>89.93605720100001</v>
      </c>
      <c r="BI47" s="77">
        <v>61574.75872693201</v>
      </c>
      <c r="BJ47" s="77">
        <v>10292.585604944</v>
      </c>
      <c r="BL47" s="120">
        <f t="shared" si="2"/>
        <v>2606317.134719156</v>
      </c>
      <c r="BM47" s="77">
        <v>1996961.2929651332</v>
      </c>
      <c r="BN47" s="77">
        <v>121961.98636390701</v>
      </c>
      <c r="BO47" s="77">
        <v>408760</v>
      </c>
      <c r="BP47" s="77">
        <v>63726</v>
      </c>
      <c r="BQ47" s="77">
        <v>8662.163778638</v>
      </c>
      <c r="BR47" s="77">
        <v>91.691611478</v>
      </c>
      <c r="BS47" s="77">
        <v>5786</v>
      </c>
      <c r="BT47" s="77">
        <v>368</v>
      </c>
    </row>
    <row r="48" spans="1:72" ht="15">
      <c r="A48" s="75">
        <v>42825</v>
      </c>
      <c r="B48" s="76">
        <f t="shared" si="0"/>
        <v>5005749.558573098</v>
      </c>
      <c r="C48" s="77">
        <v>53003.034471874016</v>
      </c>
      <c r="D48" s="77">
        <v>9312.696122624</v>
      </c>
      <c r="E48" s="77">
        <v>1916508.8446666992</v>
      </c>
      <c r="F48" s="77">
        <v>295263.235248039</v>
      </c>
      <c r="G48" s="77">
        <v>848070.8632375249</v>
      </c>
      <c r="H48" s="77">
        <v>293012.2715309961</v>
      </c>
      <c r="I48" s="77">
        <v>2675.340392083</v>
      </c>
      <c r="J48" s="78">
        <v>0</v>
      </c>
      <c r="K48" s="77">
        <v>1355121.5301576161</v>
      </c>
      <c r="L48" s="77">
        <v>132771.484578117</v>
      </c>
      <c r="M48" s="77">
        <v>30828.710531740002</v>
      </c>
      <c r="N48" s="78">
        <v>0</v>
      </c>
      <c r="O48" s="77">
        <v>16605.42636097</v>
      </c>
      <c r="P48" s="77">
        <v>648.0999762360001</v>
      </c>
      <c r="Q48" s="77">
        <v>23980.985060296003</v>
      </c>
      <c r="R48" s="77">
        <v>8873.285992318002</v>
      </c>
      <c r="S48" s="80">
        <v>14881.372782108003</v>
      </c>
      <c r="T48" s="77">
        <v>0</v>
      </c>
      <c r="U48" s="77">
        <v>4172.282821394</v>
      </c>
      <c r="V48" s="77">
        <v>20.094642462</v>
      </c>
      <c r="W48" s="81"/>
      <c r="X48" s="120">
        <f t="shared" si="1"/>
        <v>5005749.558573095</v>
      </c>
      <c r="Y48" s="77">
        <v>680059.610858761</v>
      </c>
      <c r="Z48" s="77">
        <v>13258.688976344</v>
      </c>
      <c r="AA48" s="77">
        <v>255779.62834449907</v>
      </c>
      <c r="AB48" s="77">
        <v>14037.634193987999</v>
      </c>
      <c r="AC48" s="77">
        <v>387150.76127</v>
      </c>
      <c r="AD48" s="77">
        <v>27979.652235595</v>
      </c>
      <c r="AE48" s="77">
        <v>345575.570976603</v>
      </c>
      <c r="AF48" s="77">
        <v>30022.599863486</v>
      </c>
      <c r="AG48" s="77">
        <v>323719.905529193</v>
      </c>
      <c r="AH48" s="77">
        <v>36140.09840531799</v>
      </c>
      <c r="AI48" s="77">
        <v>426082.39810105506</v>
      </c>
      <c r="AJ48" s="77">
        <v>49256.682456119</v>
      </c>
      <c r="AK48" s="77">
        <v>1757011.7378456863</v>
      </c>
      <c r="AL48" s="77">
        <v>559664.331348926</v>
      </c>
      <c r="AM48" s="84">
        <v>281.123493559</v>
      </c>
      <c r="AN48" s="84">
        <v>2.41633413</v>
      </c>
      <c r="AO48" s="84">
        <v>392.49911699100005</v>
      </c>
      <c r="AP48" s="84">
        <v>4.832549131</v>
      </c>
      <c r="AQ48" s="84">
        <v>1579.0060784690002</v>
      </c>
      <c r="AR48" s="84">
        <v>10.585174199</v>
      </c>
      <c r="AS48" s="84">
        <v>2980.7241505799993</v>
      </c>
      <c r="AT48" s="84">
        <v>21.445170833</v>
      </c>
      <c r="AU48" s="84">
        <v>3208.2697451490008</v>
      </c>
      <c r="AV48" s="84">
        <v>57.917108308</v>
      </c>
      <c r="AW48" s="84">
        <v>5036.930531833001</v>
      </c>
      <c r="AX48" s="84">
        <v>107.40401463900001</v>
      </c>
      <c r="AY48" s="84">
        <v>76990.22443992701</v>
      </c>
      <c r="AZ48" s="84">
        <v>9336.880259775999</v>
      </c>
      <c r="BA48" s="70"/>
      <c r="BB48" s="76">
        <f t="shared" si="3"/>
        <v>4800389.331237867</v>
      </c>
      <c r="BC48" s="77">
        <v>1921845.3430202804</v>
      </c>
      <c r="BD48" s="77">
        <v>112402.81094691406</v>
      </c>
      <c r="BE48" s="77">
        <v>2101672.349418654</v>
      </c>
      <c r="BF48" s="77">
        <v>572712.8975058929</v>
      </c>
      <c r="BG48" s="77">
        <v>7515.377588526</v>
      </c>
      <c r="BH48" s="77">
        <v>96.651398068</v>
      </c>
      <c r="BI48" s="77">
        <v>74699.617085115</v>
      </c>
      <c r="BJ48" s="77">
        <v>9444.284274415</v>
      </c>
      <c r="BL48" s="120">
        <f t="shared" si="2"/>
        <v>2601910.969575136</v>
      </c>
      <c r="BM48" s="77">
        <v>1992285.4769790561</v>
      </c>
      <c r="BN48" s="77">
        <v>121438.673674731</v>
      </c>
      <c r="BO48" s="77">
        <v>410662</v>
      </c>
      <c r="BP48" s="77">
        <v>62938</v>
      </c>
      <c r="BQ48" s="77">
        <v>8441.622584748</v>
      </c>
      <c r="BR48" s="77">
        <v>97.19633660100001</v>
      </c>
      <c r="BS48" s="77">
        <v>5690</v>
      </c>
      <c r="BT48" s="77">
        <v>358</v>
      </c>
    </row>
    <row r="49" spans="1:72" ht="15">
      <c r="A49" s="75">
        <v>42855</v>
      </c>
      <c r="B49" s="76">
        <f t="shared" si="0"/>
        <v>5013730.750816065</v>
      </c>
      <c r="C49" s="77">
        <v>42377.25594569801</v>
      </c>
      <c r="D49" s="77">
        <v>6440.1192298000005</v>
      </c>
      <c r="E49" s="77">
        <v>1938922.3144673712</v>
      </c>
      <c r="F49" s="77">
        <v>296663.478515103</v>
      </c>
      <c r="G49" s="77">
        <v>865808.8739579592</v>
      </c>
      <c r="H49" s="77">
        <v>280906.7380233309</v>
      </c>
      <c r="I49" s="77">
        <v>2685.723003029</v>
      </c>
      <c r="J49" s="78">
        <v>0</v>
      </c>
      <c r="K49" s="77">
        <v>1346066.889929139</v>
      </c>
      <c r="L49" s="77">
        <v>129643.87416551901</v>
      </c>
      <c r="M49" s="77">
        <v>32335.603643838</v>
      </c>
      <c r="N49" s="78">
        <v>26.658</v>
      </c>
      <c r="O49" s="77">
        <v>15156.855186591</v>
      </c>
      <c r="P49" s="77">
        <v>663.0717602840001</v>
      </c>
      <c r="Q49" s="77">
        <v>22552.804640369002</v>
      </c>
      <c r="R49" s="77">
        <v>14682.289218039003</v>
      </c>
      <c r="S49" s="80">
        <v>14672.291319696002</v>
      </c>
      <c r="T49" s="77">
        <v>0</v>
      </c>
      <c r="U49" s="77">
        <v>4093.7082571689994</v>
      </c>
      <c r="V49" s="77">
        <v>32.20155313</v>
      </c>
      <c r="W49" s="81"/>
      <c r="X49" s="120">
        <f t="shared" si="1"/>
        <v>5013730.750816066</v>
      </c>
      <c r="Y49" s="77">
        <v>678080.8978987088</v>
      </c>
      <c r="Z49" s="77">
        <v>13284.909863523999</v>
      </c>
      <c r="AA49" s="77">
        <v>256390.80095816596</v>
      </c>
      <c r="AB49" s="77">
        <v>14002.474288837002</v>
      </c>
      <c r="AC49" s="77">
        <v>389587.188846595</v>
      </c>
      <c r="AD49" s="77">
        <v>28041.97831794601</v>
      </c>
      <c r="AE49" s="77">
        <v>347524.8043943329</v>
      </c>
      <c r="AF49" s="77">
        <v>29978.887867923004</v>
      </c>
      <c r="AG49" s="77">
        <v>324547.41086069297</v>
      </c>
      <c r="AH49" s="77">
        <v>35946.277079962</v>
      </c>
      <c r="AI49" s="77">
        <v>426557.26950331003</v>
      </c>
      <c r="AJ49" s="77">
        <v>48976.296728792004</v>
      </c>
      <c r="AK49" s="77">
        <v>1773172.6848413902</v>
      </c>
      <c r="AL49" s="77">
        <v>543423.385786769</v>
      </c>
      <c r="AM49" s="84">
        <v>281.767226538</v>
      </c>
      <c r="AN49" s="84">
        <v>2.7191744460000002</v>
      </c>
      <c r="AO49" s="84">
        <v>399.51633647299997</v>
      </c>
      <c r="AP49" s="84">
        <v>4.577509074000001</v>
      </c>
      <c r="AQ49" s="84">
        <v>1579.6940264579996</v>
      </c>
      <c r="AR49" s="84">
        <v>9.751517970000002</v>
      </c>
      <c r="AS49" s="84">
        <v>2942.104355646</v>
      </c>
      <c r="AT49" s="84">
        <v>24.865188655</v>
      </c>
      <c r="AU49" s="84">
        <v>3200.260321372001</v>
      </c>
      <c r="AV49" s="84">
        <v>54.070165821</v>
      </c>
      <c r="AW49" s="84">
        <v>4947.151993659</v>
      </c>
      <c r="AX49" s="84">
        <v>140.106434498</v>
      </c>
      <c r="AY49" s="84">
        <v>75460.768787517</v>
      </c>
      <c r="AZ49" s="84">
        <v>15168.130540989001</v>
      </c>
      <c r="BA49" s="70"/>
      <c r="BB49" s="76">
        <f t="shared" si="3"/>
        <v>4863600.025179805</v>
      </c>
      <c r="BC49" s="77">
        <v>1933909.379682598</v>
      </c>
      <c r="BD49" s="77">
        <v>119131.52179104401</v>
      </c>
      <c r="BE49" s="77">
        <v>2138318.7181900106</v>
      </c>
      <c r="BF49" s="77">
        <v>571651.062575442</v>
      </c>
      <c r="BG49" s="77">
        <v>7525.309537617</v>
      </c>
      <c r="BH49" s="77">
        <v>95.98355596600001</v>
      </c>
      <c r="BI49" s="77">
        <v>78047.75850632899</v>
      </c>
      <c r="BJ49" s="77">
        <v>14920.291340799002</v>
      </c>
      <c r="BL49" s="120">
        <f t="shared" si="2"/>
        <v>2604324.956199141</v>
      </c>
      <c r="BM49" s="77">
        <v>1996131.1029584962</v>
      </c>
      <c r="BN49" s="77">
        <v>121254.52741819201</v>
      </c>
      <c r="BO49" s="77">
        <v>410378</v>
      </c>
      <c r="BP49" s="77">
        <v>62060</v>
      </c>
      <c r="BQ49" s="77">
        <v>8403.342266487001</v>
      </c>
      <c r="BR49" s="77">
        <v>95.98355596600001</v>
      </c>
      <c r="BS49" s="77">
        <v>5590</v>
      </c>
      <c r="BT49" s="77">
        <v>412</v>
      </c>
    </row>
    <row r="50" spans="1:72" ht="15">
      <c r="A50" s="75">
        <v>42886</v>
      </c>
      <c r="B50" s="76">
        <f t="shared" si="0"/>
        <v>5104851.266424622</v>
      </c>
      <c r="C50" s="77">
        <v>58563.461629023994</v>
      </c>
      <c r="D50" s="77">
        <v>16481.100326816002</v>
      </c>
      <c r="E50" s="77">
        <v>1939963.8516889543</v>
      </c>
      <c r="F50" s="77">
        <v>290127.5503666709</v>
      </c>
      <c r="G50" s="77">
        <v>898083.3813806715</v>
      </c>
      <c r="H50" s="77">
        <v>303661.467884178</v>
      </c>
      <c r="I50" s="77">
        <v>2696.4766501910003</v>
      </c>
      <c r="J50" s="78">
        <v>0</v>
      </c>
      <c r="K50" s="77">
        <v>1362667.8358141645</v>
      </c>
      <c r="L50" s="77">
        <v>129470.75650279302</v>
      </c>
      <c r="M50" s="77">
        <v>31740.507510212</v>
      </c>
      <c r="N50" s="78">
        <v>26.645000000000003</v>
      </c>
      <c r="O50" s="77">
        <v>16007.334976974</v>
      </c>
      <c r="P50" s="77">
        <v>644.7692865590001</v>
      </c>
      <c r="Q50" s="77">
        <v>24555.31171245901</v>
      </c>
      <c r="R50" s="77">
        <v>8826.560612508</v>
      </c>
      <c r="S50" s="80">
        <v>16898.700080667</v>
      </c>
      <c r="T50" s="77">
        <v>0</v>
      </c>
      <c r="U50" s="77">
        <v>4394.226553155</v>
      </c>
      <c r="V50" s="77">
        <v>41.328448626000004</v>
      </c>
      <c r="W50" s="81"/>
      <c r="X50" s="120">
        <f t="shared" si="1"/>
        <v>5104851.266424622</v>
      </c>
      <c r="Y50" s="77">
        <v>682613.8415282307</v>
      </c>
      <c r="Z50" s="77">
        <v>13229.063501892002</v>
      </c>
      <c r="AA50" s="77">
        <v>257301.12509914016</v>
      </c>
      <c r="AB50" s="77">
        <v>13970.544488879</v>
      </c>
      <c r="AC50" s="77">
        <v>396473.09828814503</v>
      </c>
      <c r="AD50" s="77">
        <v>27895.703769451004</v>
      </c>
      <c r="AE50" s="77">
        <v>351619.3757229311</v>
      </c>
      <c r="AF50" s="77">
        <v>29921.565530145006</v>
      </c>
      <c r="AG50" s="77">
        <v>326079.909953228</v>
      </c>
      <c r="AH50" s="77">
        <v>35758.073297626004</v>
      </c>
      <c r="AI50" s="77">
        <v>429901.2479655221</v>
      </c>
      <c r="AJ50" s="77">
        <v>48275.799073958</v>
      </c>
      <c r="AK50" s="77">
        <v>1817986.4086058075</v>
      </c>
      <c r="AL50" s="77">
        <v>570690.1254185071</v>
      </c>
      <c r="AM50" s="84">
        <v>286.122833109</v>
      </c>
      <c r="AN50" s="84">
        <v>2.4145441830000003</v>
      </c>
      <c r="AO50" s="84">
        <v>387.622901862</v>
      </c>
      <c r="AP50" s="84">
        <v>4.063332217</v>
      </c>
      <c r="AQ50" s="84">
        <v>1514.87210826</v>
      </c>
      <c r="AR50" s="84">
        <v>11.412808931</v>
      </c>
      <c r="AS50" s="84">
        <v>2788.870765175</v>
      </c>
      <c r="AT50" s="84">
        <v>21.803651627999997</v>
      </c>
      <c r="AU50" s="84">
        <v>3050.7435614700003</v>
      </c>
      <c r="AV50" s="84">
        <v>52.439824344</v>
      </c>
      <c r="AW50" s="84">
        <v>4761.411205287999</v>
      </c>
      <c r="AX50" s="84">
        <v>146.14758804900003</v>
      </c>
      <c r="AY50" s="84">
        <v>80806.437458303</v>
      </c>
      <c r="AZ50" s="84">
        <v>9301.021598341002</v>
      </c>
      <c r="BA50" s="70"/>
      <c r="BB50" s="76">
        <f t="shared" si="3"/>
        <v>4960229.678085896</v>
      </c>
      <c r="BC50" s="77">
        <v>1952340.7400667656</v>
      </c>
      <c r="BD50" s="77">
        <v>118631.85094973106</v>
      </c>
      <c r="BE50" s="77">
        <v>2191035.9101205408</v>
      </c>
      <c r="BF50" s="77">
        <v>598070.3069849081</v>
      </c>
      <c r="BG50" s="77">
        <v>7212.003144715999</v>
      </c>
      <c r="BH50" s="77">
        <v>92.13416130300001</v>
      </c>
      <c r="BI50" s="77">
        <v>83399.56347154302</v>
      </c>
      <c r="BJ50" s="77">
        <v>9447.169186390001</v>
      </c>
      <c r="BL50" s="120">
        <f t="shared" si="2"/>
        <v>2625534.6675108466</v>
      </c>
      <c r="BM50" s="77">
        <v>2014087.3505916751</v>
      </c>
      <c r="BN50" s="77">
        <v>120774.95058799301</v>
      </c>
      <c r="BO50" s="77">
        <v>415170</v>
      </c>
      <c r="BP50" s="77">
        <v>61324</v>
      </c>
      <c r="BQ50" s="77">
        <v>8028.232169876001</v>
      </c>
      <c r="BR50" s="77">
        <v>92.134161303</v>
      </c>
      <c r="BS50" s="77">
        <v>5634</v>
      </c>
      <c r="BT50" s="77">
        <v>424</v>
      </c>
    </row>
    <row r="51" spans="1:72" ht="15">
      <c r="A51" s="75">
        <v>42916</v>
      </c>
      <c r="B51" s="76">
        <f t="shared" si="0"/>
        <v>5131043.496469113</v>
      </c>
      <c r="C51" s="77">
        <v>56988.08244374701</v>
      </c>
      <c r="D51" s="77">
        <v>9623.096209218002</v>
      </c>
      <c r="E51" s="77">
        <v>1933783.6562164933</v>
      </c>
      <c r="F51" s="77">
        <v>291374.977339955</v>
      </c>
      <c r="G51" s="77">
        <v>887530.1995285926</v>
      </c>
      <c r="H51" s="77">
        <v>299801.14340383495</v>
      </c>
      <c r="I51" s="77">
        <v>2550.4985545950003</v>
      </c>
      <c r="J51" s="78">
        <v>0</v>
      </c>
      <c r="K51" s="77">
        <v>1421754.2711816672</v>
      </c>
      <c r="L51" s="77">
        <v>130892.88917173097</v>
      </c>
      <c r="M51" s="77">
        <v>12390.976666667002</v>
      </c>
      <c r="N51" s="78">
        <v>26.655</v>
      </c>
      <c r="O51" s="77">
        <v>17386.700629736002</v>
      </c>
      <c r="P51" s="77">
        <v>591.7165232460001</v>
      </c>
      <c r="Q51" s="77">
        <v>34109.02082634801</v>
      </c>
      <c r="R51" s="77">
        <v>11172.394347918003</v>
      </c>
      <c r="S51" s="80">
        <v>17085.300247278</v>
      </c>
      <c r="T51" s="77">
        <v>0</v>
      </c>
      <c r="U51" s="77">
        <v>3973.6277534540013</v>
      </c>
      <c r="V51" s="77">
        <v>8.290424631</v>
      </c>
      <c r="W51" s="81"/>
      <c r="X51" s="120">
        <f t="shared" si="1"/>
        <v>5131043.496469114</v>
      </c>
      <c r="Y51" s="77">
        <v>709927.5107837482</v>
      </c>
      <c r="Z51" s="77">
        <v>14194.889027513</v>
      </c>
      <c r="AA51" s="77">
        <v>266482.82420512795</v>
      </c>
      <c r="AB51" s="77">
        <v>13898.367588357001</v>
      </c>
      <c r="AC51" s="77">
        <v>407343.8069773052</v>
      </c>
      <c r="AD51" s="77">
        <v>27637.853738283004</v>
      </c>
      <c r="AE51" s="77">
        <v>362298.4020436152</v>
      </c>
      <c r="AF51" s="77">
        <v>29928.177139819003</v>
      </c>
      <c r="AG51" s="77">
        <v>326961.4339377311</v>
      </c>
      <c r="AH51" s="77">
        <v>35492.592307217</v>
      </c>
      <c r="AI51" s="77">
        <v>432620.54569821805</v>
      </c>
      <c r="AJ51" s="77">
        <v>48941.97121556</v>
      </c>
      <c r="AK51" s="77">
        <v>1796972.1842793506</v>
      </c>
      <c r="AL51" s="77">
        <v>561598.2551079901</v>
      </c>
      <c r="AM51" s="84">
        <v>291.38069068699997</v>
      </c>
      <c r="AN51" s="84">
        <v>2.4666639850000003</v>
      </c>
      <c r="AO51" s="84">
        <v>399.210109782</v>
      </c>
      <c r="AP51" s="84">
        <v>4.317493462000001</v>
      </c>
      <c r="AQ51" s="84">
        <v>1434.485166894</v>
      </c>
      <c r="AR51" s="84">
        <v>10.969937893</v>
      </c>
      <c r="AS51" s="84">
        <v>2619.6740927620003</v>
      </c>
      <c r="AT51" s="84">
        <v>26.110679387</v>
      </c>
      <c r="AU51" s="84">
        <v>2845.033178244</v>
      </c>
      <c r="AV51" s="84">
        <v>45.710485977999994</v>
      </c>
      <c r="AW51" s="84">
        <v>4333.029307609999</v>
      </c>
      <c r="AX51" s="84">
        <v>147.776682966</v>
      </c>
      <c r="AY51" s="84">
        <v>73022.81357750401</v>
      </c>
      <c r="AZ51" s="84">
        <v>11561.704352124001</v>
      </c>
      <c r="BA51" s="70"/>
      <c r="BB51" s="76">
        <f t="shared" si="3"/>
        <v>4986412.491743986</v>
      </c>
      <c r="BC51" s="77">
        <v>2009986.6413339912</v>
      </c>
      <c r="BD51" s="77">
        <v>118990.90474858903</v>
      </c>
      <c r="BE51" s="77">
        <v>2174393.974542024</v>
      </c>
      <c r="BF51" s="77">
        <v>590398.547055533</v>
      </c>
      <c r="BG51" s="77">
        <v>6799.6884576910015</v>
      </c>
      <c r="BH51" s="77">
        <v>89.575260705</v>
      </c>
      <c r="BI51" s="77">
        <v>75176.188744886</v>
      </c>
      <c r="BJ51" s="77">
        <v>10576.971600566001</v>
      </c>
      <c r="BL51" s="120">
        <f t="shared" si="2"/>
        <v>2688051.21624779</v>
      </c>
      <c r="BM51" s="77">
        <v>2073013.977947527</v>
      </c>
      <c r="BN51" s="77">
        <v>121151.879801189</v>
      </c>
      <c r="BO51" s="77">
        <v>418128</v>
      </c>
      <c r="BP51" s="77">
        <v>62514</v>
      </c>
      <c r="BQ51" s="77">
        <v>7589.783238369</v>
      </c>
      <c r="BR51" s="77">
        <v>89.575260705</v>
      </c>
      <c r="BS51" s="77">
        <v>5150</v>
      </c>
      <c r="BT51" s="77">
        <v>414</v>
      </c>
    </row>
    <row r="52" spans="1:72" ht="15">
      <c r="A52" s="75">
        <v>42947</v>
      </c>
      <c r="B52" s="76">
        <f t="shared" si="0"/>
        <v>5123266.871700742</v>
      </c>
      <c r="C52" s="77">
        <v>46218.476716567005</v>
      </c>
      <c r="D52" s="77">
        <v>8397.048324170999</v>
      </c>
      <c r="E52" s="77">
        <v>1972958.3361290027</v>
      </c>
      <c r="F52" s="77">
        <v>283977.474070939</v>
      </c>
      <c r="G52" s="77">
        <v>886622.1539832961</v>
      </c>
      <c r="H52" s="77">
        <v>279557.1056126831</v>
      </c>
      <c r="I52" s="77">
        <v>2561.756173056</v>
      </c>
      <c r="J52" s="78">
        <v>0</v>
      </c>
      <c r="K52" s="77">
        <v>1418739.0069413853</v>
      </c>
      <c r="L52" s="77">
        <v>123568.22201316399</v>
      </c>
      <c r="M52" s="77">
        <v>24538.702570911</v>
      </c>
      <c r="N52" s="78">
        <v>26.650000000000002</v>
      </c>
      <c r="O52" s="77">
        <v>16816.158434416</v>
      </c>
      <c r="P52" s="77">
        <v>436.430580699</v>
      </c>
      <c r="Q52" s="77">
        <v>29229.093133722</v>
      </c>
      <c r="R52" s="77">
        <v>8409.276605332001</v>
      </c>
      <c r="S52" s="80">
        <v>16455.332756555</v>
      </c>
      <c r="T52" s="77">
        <v>0</v>
      </c>
      <c r="U52" s="77">
        <v>4745.035875457999</v>
      </c>
      <c r="V52" s="77">
        <v>10.611779384</v>
      </c>
      <c r="W52" s="81"/>
      <c r="X52" s="120">
        <f t="shared" si="1"/>
        <v>5123266.871700743</v>
      </c>
      <c r="Y52" s="77">
        <v>708684.250625775</v>
      </c>
      <c r="Z52" s="77">
        <v>13052.100008746003</v>
      </c>
      <c r="AA52" s="77">
        <v>269088.46790918097</v>
      </c>
      <c r="AB52" s="77">
        <v>13724.277982245003</v>
      </c>
      <c r="AC52" s="77">
        <v>410870.61575070414</v>
      </c>
      <c r="AD52" s="77">
        <v>27232.643554320006</v>
      </c>
      <c r="AE52" s="77">
        <v>366631.8882520031</v>
      </c>
      <c r="AF52" s="77">
        <v>29486.985850198005</v>
      </c>
      <c r="AG52" s="77">
        <v>327783.41467993904</v>
      </c>
      <c r="AH52" s="77">
        <v>34896.011048773</v>
      </c>
      <c r="AI52" s="77">
        <v>438600.4808691561</v>
      </c>
      <c r="AJ52" s="77">
        <v>46841.61815341401</v>
      </c>
      <c r="AK52" s="77">
        <v>1805440.6118565495</v>
      </c>
      <c r="AL52" s="77">
        <v>530266.2134232611</v>
      </c>
      <c r="AM52" s="84">
        <v>277.23276868700003</v>
      </c>
      <c r="AN52" s="84">
        <v>2.356558971</v>
      </c>
      <c r="AO52" s="84">
        <v>373.9250820840001</v>
      </c>
      <c r="AP52" s="84">
        <v>4.940785176</v>
      </c>
      <c r="AQ52" s="84">
        <v>1540.7130966360007</v>
      </c>
      <c r="AR52" s="84">
        <v>10.831897723000003</v>
      </c>
      <c r="AS52" s="84">
        <v>2696.2211807930003</v>
      </c>
      <c r="AT52" s="84">
        <v>30.532267804000007</v>
      </c>
      <c r="AU52" s="84">
        <v>3194.080803790001</v>
      </c>
      <c r="AV52" s="84">
        <v>41.887554464</v>
      </c>
      <c r="AW52" s="84">
        <v>5159.441529879001</v>
      </c>
      <c r="AX52" s="84">
        <v>133.88957069600002</v>
      </c>
      <c r="AY52" s="84">
        <v>78542.708309193</v>
      </c>
      <c r="AZ52" s="84">
        <v>8658.530330581001</v>
      </c>
      <c r="BA52" s="70"/>
      <c r="BB52" s="76">
        <f t="shared" si="3"/>
        <v>4978622.774660771</v>
      </c>
      <c r="BC52" s="77">
        <v>2018844.1711222935</v>
      </c>
      <c r="BD52" s="77">
        <v>116236.02285162</v>
      </c>
      <c r="BE52" s="77">
        <v>2187428.647552947</v>
      </c>
      <c r="BF52" s="77">
        <v>558563.7071693192</v>
      </c>
      <c r="BG52" s="77">
        <v>7249.857314303999</v>
      </c>
      <c r="BH52" s="77">
        <v>90.548070759</v>
      </c>
      <c r="BI52" s="77">
        <v>81417.400678251</v>
      </c>
      <c r="BJ52" s="77">
        <v>8792.419901277</v>
      </c>
      <c r="BL52" s="120">
        <f t="shared" si="2"/>
        <v>2698633.3776580123</v>
      </c>
      <c r="BM52" s="77">
        <v>2083058.6372176022</v>
      </c>
      <c r="BN52" s="77">
        <v>118392.018444282</v>
      </c>
      <c r="BO52" s="77">
        <v>422922</v>
      </c>
      <c r="BP52" s="77">
        <v>59792</v>
      </c>
      <c r="BQ52" s="77">
        <v>8082.1729319900005</v>
      </c>
      <c r="BR52" s="77">
        <v>90.549064138</v>
      </c>
      <c r="BS52" s="77">
        <v>5918</v>
      </c>
      <c r="BT52" s="77">
        <v>378</v>
      </c>
    </row>
    <row r="53" spans="1:72" ht="15">
      <c r="A53" s="75">
        <v>42978</v>
      </c>
      <c r="B53" s="76">
        <f t="shared" si="0"/>
        <v>5142270.770507955</v>
      </c>
      <c r="C53" s="77">
        <v>43503.36019588199</v>
      </c>
      <c r="D53" s="77">
        <v>7170.116548322001</v>
      </c>
      <c r="E53" s="77">
        <v>2006731.633797683</v>
      </c>
      <c r="F53" s="77">
        <v>292264.3925085261</v>
      </c>
      <c r="G53" s="77">
        <v>854439.947448463</v>
      </c>
      <c r="H53" s="77">
        <v>291541.1548227731</v>
      </c>
      <c r="I53" s="77">
        <v>2571.549232286</v>
      </c>
      <c r="J53" s="78">
        <v>0</v>
      </c>
      <c r="K53" s="77">
        <v>1421729.30451783</v>
      </c>
      <c r="L53" s="77">
        <v>120659.78918001501</v>
      </c>
      <c r="M53" s="77">
        <v>26409.460309938</v>
      </c>
      <c r="N53" s="78">
        <v>0</v>
      </c>
      <c r="O53" s="77">
        <v>17187.983314011</v>
      </c>
      <c r="P53" s="77">
        <v>474.36011031800007</v>
      </c>
      <c r="Q53" s="77">
        <v>29161.420330139015</v>
      </c>
      <c r="R53" s="77">
        <v>9098.877743206001</v>
      </c>
      <c r="S53" s="80">
        <v>14521.881875139</v>
      </c>
      <c r="T53" s="77">
        <v>0</v>
      </c>
      <c r="U53" s="77">
        <v>4759.190294317002</v>
      </c>
      <c r="V53" s="77">
        <v>46.348279106</v>
      </c>
      <c r="W53" s="81"/>
      <c r="X53" s="120">
        <f t="shared" si="1"/>
        <v>5142270.770507952</v>
      </c>
      <c r="Y53" s="77">
        <v>712183.662021301</v>
      </c>
      <c r="Z53" s="77">
        <v>12933.699532575</v>
      </c>
      <c r="AA53" s="77">
        <v>269977.08861467097</v>
      </c>
      <c r="AB53" s="77">
        <v>13378.665631160002</v>
      </c>
      <c r="AC53" s="77">
        <v>411190.569275018</v>
      </c>
      <c r="AD53" s="77">
        <v>27652.626526485</v>
      </c>
      <c r="AE53" s="77">
        <v>367691.2688509579</v>
      </c>
      <c r="AF53" s="77">
        <v>29227.968879859</v>
      </c>
      <c r="AG53" s="77">
        <v>327563.58782417106</v>
      </c>
      <c r="AH53" s="77">
        <v>33989.85935434199</v>
      </c>
      <c r="AI53" s="77">
        <v>440968.547315771</v>
      </c>
      <c r="AJ53" s="77">
        <v>47216.682264596</v>
      </c>
      <c r="AK53" s="77">
        <v>1799401.071290253</v>
      </c>
      <c r="AL53" s="77">
        <v>547235.950870619</v>
      </c>
      <c r="AM53" s="84">
        <v>273.96315556299993</v>
      </c>
      <c r="AN53" s="84">
        <v>2.194062654</v>
      </c>
      <c r="AO53" s="84">
        <v>380.16237852</v>
      </c>
      <c r="AP53" s="84">
        <v>4.551395475</v>
      </c>
      <c r="AQ53" s="84">
        <v>1600.7632296050006</v>
      </c>
      <c r="AR53" s="84">
        <v>11.803968813000003</v>
      </c>
      <c r="AS53" s="84">
        <v>2769.138159135</v>
      </c>
      <c r="AT53" s="84">
        <v>22.671160132000004</v>
      </c>
      <c r="AU53" s="84">
        <v>3211.882510003</v>
      </c>
      <c r="AV53" s="84">
        <v>42.16788140600001</v>
      </c>
      <c r="AW53" s="84">
        <v>5374.556903081999</v>
      </c>
      <c r="AX53" s="84">
        <v>128.551966388</v>
      </c>
      <c r="AY53" s="84">
        <v>78429.469787636</v>
      </c>
      <c r="AZ53" s="84">
        <v>9407.645697762</v>
      </c>
      <c r="BA53" s="70"/>
      <c r="BB53" s="76">
        <f t="shared" si="3"/>
        <v>4998383.46537793</v>
      </c>
      <c r="BC53" s="77">
        <v>2023698.107455575</v>
      </c>
      <c r="BD53" s="77">
        <v>115033.54829682597</v>
      </c>
      <c r="BE53" s="77">
        <v>2183864.5495236637</v>
      </c>
      <c r="BF53" s="77">
        <v>577249.1755604611</v>
      </c>
      <c r="BG53" s="77">
        <v>7385.101672564002</v>
      </c>
      <c r="BH53" s="77">
        <v>83.38846848</v>
      </c>
      <c r="BI53" s="77">
        <v>81533.39673621001</v>
      </c>
      <c r="BJ53" s="77">
        <v>9536.19766415</v>
      </c>
      <c r="BL53" s="120">
        <f t="shared" si="2"/>
        <v>2706318.2944118464</v>
      </c>
      <c r="BM53" s="77">
        <v>2088606.1765861192</v>
      </c>
      <c r="BN53" s="77">
        <v>117182.81992442101</v>
      </c>
      <c r="BO53" s="77">
        <v>425410</v>
      </c>
      <c r="BP53" s="77">
        <v>60238</v>
      </c>
      <c r="BQ53" s="77">
        <v>8235.909432826</v>
      </c>
      <c r="BR53" s="77">
        <v>83.38846848</v>
      </c>
      <c r="BS53" s="77">
        <v>6160</v>
      </c>
      <c r="BT53" s="77">
        <v>402</v>
      </c>
    </row>
    <row r="54" spans="1:72" ht="15">
      <c r="A54" s="75">
        <v>43008</v>
      </c>
      <c r="B54" s="76">
        <f t="shared" si="0"/>
        <v>5225163.720963596</v>
      </c>
      <c r="C54" s="77">
        <v>50063.050153128</v>
      </c>
      <c r="D54" s="77">
        <v>8182.469924468001</v>
      </c>
      <c r="E54" s="77">
        <v>1998236.4257842526</v>
      </c>
      <c r="F54" s="77">
        <v>305465.4053956581</v>
      </c>
      <c r="G54" s="77">
        <v>900177.3419151565</v>
      </c>
      <c r="H54" s="77">
        <v>286332.9813017421</v>
      </c>
      <c r="I54" s="77">
        <v>2630.603536765</v>
      </c>
      <c r="J54" s="78">
        <v>0</v>
      </c>
      <c r="K54" s="77">
        <v>1442669.0099522928</v>
      </c>
      <c r="L54" s="77">
        <v>130035.38994521402</v>
      </c>
      <c r="M54" s="77">
        <v>29428.025259769</v>
      </c>
      <c r="N54" s="78">
        <v>80.82900000000001</v>
      </c>
      <c r="O54" s="77">
        <v>16159.478145305999</v>
      </c>
      <c r="P54" s="77">
        <v>111.42436694400003</v>
      </c>
      <c r="Q54" s="77">
        <v>28167.797905656997</v>
      </c>
      <c r="R54" s="77">
        <v>8421.465523035</v>
      </c>
      <c r="S54" s="80">
        <v>14091.636117254999</v>
      </c>
      <c r="T54" s="77">
        <v>0</v>
      </c>
      <c r="U54" s="77">
        <v>4888.662045186999</v>
      </c>
      <c r="V54" s="77">
        <v>21.724691766</v>
      </c>
      <c r="W54" s="81"/>
      <c r="X54" s="120">
        <f t="shared" si="1"/>
        <v>5225163.720963597</v>
      </c>
      <c r="Y54" s="77">
        <v>709251.5445042299</v>
      </c>
      <c r="Z54" s="77">
        <v>13812.997374436996</v>
      </c>
      <c r="AA54" s="77">
        <v>271611.879549277</v>
      </c>
      <c r="AB54" s="77">
        <v>13498.051022335</v>
      </c>
      <c r="AC54" s="77">
        <v>414157.97515092714</v>
      </c>
      <c r="AD54" s="77">
        <v>27682.835417571012</v>
      </c>
      <c r="AE54" s="77">
        <v>369856.5148705811</v>
      </c>
      <c r="AF54" s="77">
        <v>29519.827181678993</v>
      </c>
      <c r="AG54" s="77">
        <v>330650.15099198296</v>
      </c>
      <c r="AH54" s="77">
        <v>34316.289496062</v>
      </c>
      <c r="AI54" s="77">
        <v>443823.3124402139</v>
      </c>
      <c r="AJ54" s="77">
        <v>47822.415397549994</v>
      </c>
      <c r="AK54" s="77">
        <v>1854425.0538343834</v>
      </c>
      <c r="AL54" s="77">
        <v>563363.8306774481</v>
      </c>
      <c r="AM54" s="84">
        <v>269.87175778200003</v>
      </c>
      <c r="AN54" s="84">
        <v>2.435980466</v>
      </c>
      <c r="AO54" s="84">
        <v>378.9191800290001</v>
      </c>
      <c r="AP54" s="84">
        <v>4.753487765</v>
      </c>
      <c r="AQ54" s="84">
        <v>1583.1614889640002</v>
      </c>
      <c r="AR54" s="84">
        <v>8.579773906</v>
      </c>
      <c r="AS54" s="84">
        <v>2799.5157321730003</v>
      </c>
      <c r="AT54" s="84">
        <v>27.141621110000003</v>
      </c>
      <c r="AU54" s="84">
        <v>3238.3829006160004</v>
      </c>
      <c r="AV54" s="84">
        <v>46.781069009</v>
      </c>
      <c r="AW54" s="84">
        <v>5631.867990846001</v>
      </c>
      <c r="AX54" s="84">
        <v>150.780011338</v>
      </c>
      <c r="AY54" s="84">
        <v>78833.880422764</v>
      </c>
      <c r="AZ54" s="84">
        <v>8394.971638151</v>
      </c>
      <c r="BA54" s="70"/>
      <c r="BB54" s="76">
        <f t="shared" si="3"/>
        <v>5080895.152342586</v>
      </c>
      <c r="BC54" s="77">
        <v>2029961.0702198695</v>
      </c>
      <c r="BD54" s="77">
        <v>116674.83830977007</v>
      </c>
      <c r="BE54" s="77">
        <v>2239630.7254986446</v>
      </c>
      <c r="BF54" s="77">
        <v>595306.8197920072</v>
      </c>
      <c r="BG54" s="77">
        <v>7474.711258411001</v>
      </c>
      <c r="BH54" s="77">
        <v>89.69193225600002</v>
      </c>
      <c r="BI54" s="77">
        <v>83292.37268213801</v>
      </c>
      <c r="BJ54" s="77">
        <v>8464.922649489003</v>
      </c>
      <c r="BL54" s="120">
        <f t="shared" si="2"/>
        <v>2721367.608550902</v>
      </c>
      <c r="BM54" s="77">
        <v>2095528.0650669981</v>
      </c>
      <c r="BN54" s="77">
        <v>118830.000492084</v>
      </c>
      <c r="BO54" s="77">
        <v>430724</v>
      </c>
      <c r="BP54" s="77">
        <v>61250</v>
      </c>
      <c r="BQ54" s="77">
        <v>8269.851059564</v>
      </c>
      <c r="BR54" s="77">
        <v>89.691932256</v>
      </c>
      <c r="BS54" s="77">
        <v>6286</v>
      </c>
      <c r="BT54" s="77">
        <v>390</v>
      </c>
    </row>
    <row r="55" spans="1:72" ht="15">
      <c r="A55" s="75">
        <v>43039</v>
      </c>
      <c r="B55" s="76">
        <f t="shared" si="0"/>
        <v>5256888.035098077</v>
      </c>
      <c r="C55" s="77">
        <v>54507.16526085001</v>
      </c>
      <c r="D55" s="77">
        <v>4815.494290836</v>
      </c>
      <c r="E55" s="77">
        <v>1998405.6837752168</v>
      </c>
      <c r="F55" s="77">
        <v>303776.85632667004</v>
      </c>
      <c r="G55" s="77">
        <v>921284.3075910332</v>
      </c>
      <c r="H55" s="77">
        <v>290694.538742576</v>
      </c>
      <c r="I55" s="77">
        <v>3591.2377675350003</v>
      </c>
      <c r="J55" s="78">
        <v>0</v>
      </c>
      <c r="K55" s="77">
        <v>1444327.879646223</v>
      </c>
      <c r="L55" s="77">
        <v>127984.86867472697</v>
      </c>
      <c r="M55" s="77">
        <v>29386.884752728</v>
      </c>
      <c r="N55" s="78">
        <v>135.625</v>
      </c>
      <c r="O55" s="77">
        <v>17086.800622246</v>
      </c>
      <c r="P55" s="77">
        <v>112.19666362500001</v>
      </c>
      <c r="Q55" s="77">
        <v>29460.459945751987</v>
      </c>
      <c r="R55" s="77">
        <v>8947.527389941002</v>
      </c>
      <c r="S55" s="80">
        <v>17321.075864765</v>
      </c>
      <c r="T55" s="77">
        <v>0</v>
      </c>
      <c r="U55" s="77">
        <v>5024.144772918002</v>
      </c>
      <c r="V55" s="77">
        <v>25.288010434000004</v>
      </c>
      <c r="W55" s="81"/>
      <c r="X55" s="120">
        <f t="shared" si="1"/>
        <v>5256888.035098076</v>
      </c>
      <c r="Y55" s="77">
        <v>712902.3841411062</v>
      </c>
      <c r="Z55" s="77">
        <v>13089.225606463006</v>
      </c>
      <c r="AA55" s="77">
        <v>274006.9244893129</v>
      </c>
      <c r="AB55" s="77">
        <v>13604.736235029004</v>
      </c>
      <c r="AC55" s="77">
        <v>418208.0022801499</v>
      </c>
      <c r="AD55" s="77">
        <v>27825.685181758006</v>
      </c>
      <c r="AE55" s="77">
        <v>372615.0883129779</v>
      </c>
      <c r="AF55" s="77">
        <v>29635.41523368701</v>
      </c>
      <c r="AG55" s="77">
        <v>331383.86373867886</v>
      </c>
      <c r="AH55" s="77">
        <v>34113.506007555014</v>
      </c>
      <c r="AI55" s="77">
        <v>443975.24733223696</v>
      </c>
      <c r="AJ55" s="77">
        <v>47513.53592785799</v>
      </c>
      <c r="AK55" s="77">
        <v>1869024.7637463943</v>
      </c>
      <c r="AL55" s="77">
        <v>561489.653842459</v>
      </c>
      <c r="AM55" s="84">
        <v>267.063852967</v>
      </c>
      <c r="AN55" s="84">
        <v>2.3887897280000003</v>
      </c>
      <c r="AO55" s="84">
        <v>384.017465429</v>
      </c>
      <c r="AP55" s="84">
        <v>5.027227647</v>
      </c>
      <c r="AQ55" s="84">
        <v>1612.1024741200004</v>
      </c>
      <c r="AR55" s="84">
        <v>9.358488379</v>
      </c>
      <c r="AS55" s="84">
        <v>2847.883501497001</v>
      </c>
      <c r="AT55" s="84">
        <v>25.270487178000003</v>
      </c>
      <c r="AU55" s="84">
        <v>3261.8149984789998</v>
      </c>
      <c r="AV55" s="84">
        <v>45.143455192</v>
      </c>
      <c r="AW55" s="84">
        <v>5582.96648226</v>
      </c>
      <c r="AX55" s="84">
        <v>154.73117943900002</v>
      </c>
      <c r="AY55" s="84">
        <v>84323.51718365704</v>
      </c>
      <c r="AZ55" s="84">
        <v>8978.717436437002</v>
      </c>
      <c r="BA55" s="70"/>
      <c r="BB55" s="76">
        <f t="shared" si="3"/>
        <v>5107626.678022552</v>
      </c>
      <c r="BC55" s="77">
        <v>2042742.889019188</v>
      </c>
      <c r="BD55" s="77">
        <v>116116.58926960794</v>
      </c>
      <c r="BE55" s="77">
        <v>2253527.71239019</v>
      </c>
      <c r="BF55" s="77">
        <v>591619.6119752161</v>
      </c>
      <c r="BG55" s="77">
        <v>7606.836824592998</v>
      </c>
      <c r="BH55" s="77">
        <v>87.18844812399998</v>
      </c>
      <c r="BI55" s="77">
        <v>86928.02647975701</v>
      </c>
      <c r="BJ55" s="77">
        <v>8997.823615876001</v>
      </c>
      <c r="BL55" s="120">
        <f t="shared" si="2"/>
        <v>2733894.901967334</v>
      </c>
      <c r="BM55" s="77">
        <v>2109116.2629622263</v>
      </c>
      <c r="BN55" s="77">
        <v>118268.568264492</v>
      </c>
      <c r="BO55" s="77">
        <v>430626</v>
      </c>
      <c r="BP55" s="77">
        <v>60572</v>
      </c>
      <c r="BQ55" s="77">
        <v>8372.882292492</v>
      </c>
      <c r="BR55" s="77">
        <v>87.188448124</v>
      </c>
      <c r="BS55" s="77">
        <v>6468</v>
      </c>
      <c r="BT55" s="77">
        <v>384</v>
      </c>
    </row>
    <row r="56" spans="1:72" ht="15">
      <c r="A56" s="75">
        <v>43069</v>
      </c>
      <c r="B56" s="76">
        <f t="shared" si="0"/>
        <v>5279734.244065358</v>
      </c>
      <c r="C56" s="77">
        <v>50441.883768593</v>
      </c>
      <c r="D56" s="77">
        <v>8472.000193647002</v>
      </c>
      <c r="E56" s="77">
        <v>2005285.169793446</v>
      </c>
      <c r="F56" s="77">
        <v>294289.628323585</v>
      </c>
      <c r="G56" s="77">
        <v>920399.368881636</v>
      </c>
      <c r="H56" s="77">
        <v>288461.88502105384</v>
      </c>
      <c r="I56" s="77">
        <v>3629.148358683001</v>
      </c>
      <c r="J56" s="78">
        <v>0</v>
      </c>
      <c r="K56" s="77">
        <v>1482566.1756345683</v>
      </c>
      <c r="L56" s="77">
        <v>128565.74462247604</v>
      </c>
      <c r="M56" s="77">
        <v>22900.068888726004</v>
      </c>
      <c r="N56" s="78">
        <v>162.312</v>
      </c>
      <c r="O56" s="77">
        <v>16689.186592432998</v>
      </c>
      <c r="P56" s="77">
        <v>179.53988982</v>
      </c>
      <c r="Q56" s="77">
        <v>27384.174717959002</v>
      </c>
      <c r="R56" s="77">
        <v>7896.018467069</v>
      </c>
      <c r="S56" s="80">
        <v>17319.112699746</v>
      </c>
      <c r="T56" s="77">
        <v>0</v>
      </c>
      <c r="U56" s="77">
        <v>5068.390124723002</v>
      </c>
      <c r="V56" s="77">
        <v>24.436087194000002</v>
      </c>
      <c r="W56" s="81"/>
      <c r="X56" s="120">
        <f t="shared" si="1"/>
        <v>5279734.24406536</v>
      </c>
      <c r="Y56" s="77">
        <v>730215.692123362</v>
      </c>
      <c r="Z56" s="77">
        <v>13117.494919520004</v>
      </c>
      <c r="AA56" s="77">
        <v>277883.34922655113</v>
      </c>
      <c r="AB56" s="77">
        <v>13607.872249310007</v>
      </c>
      <c r="AC56" s="77">
        <v>423375.81983572105</v>
      </c>
      <c r="AD56" s="77">
        <v>27558.554148365998</v>
      </c>
      <c r="AE56" s="77">
        <v>375536.521316242</v>
      </c>
      <c r="AF56" s="77">
        <v>29053.120319231006</v>
      </c>
      <c r="AG56" s="77">
        <v>332994.2191759449</v>
      </c>
      <c r="AH56" s="77">
        <v>33818.54860058699</v>
      </c>
      <c r="AI56" s="77">
        <v>443570.492694478</v>
      </c>
      <c r="AJ56" s="77">
        <v>46592.004748055995</v>
      </c>
      <c r="AK56" s="77">
        <v>1878745.6520646273</v>
      </c>
      <c r="AL56" s="77">
        <v>556041.6631756921</v>
      </c>
      <c r="AM56" s="84">
        <v>293.73124698600003</v>
      </c>
      <c r="AN56" s="84">
        <v>2.6491140170000005</v>
      </c>
      <c r="AO56" s="84">
        <v>370.359982187</v>
      </c>
      <c r="AP56" s="84">
        <v>5.541019665</v>
      </c>
      <c r="AQ56" s="84">
        <v>1612.759596494</v>
      </c>
      <c r="AR56" s="84">
        <v>8.664107226</v>
      </c>
      <c r="AS56" s="84">
        <v>2863.562355617</v>
      </c>
      <c r="AT56" s="84">
        <v>25.411438312</v>
      </c>
      <c r="AU56" s="84">
        <v>3293.7116650630005</v>
      </c>
      <c r="AV56" s="84">
        <v>46.58366479400001</v>
      </c>
      <c r="AW56" s="84">
        <v>5646.0939446540015</v>
      </c>
      <c r="AX56" s="84">
        <v>144.138744921</v>
      </c>
      <c r="AY56" s="84">
        <v>75280.714232586</v>
      </c>
      <c r="AZ56" s="84">
        <v>8029.318355148001</v>
      </c>
      <c r="BA56" s="70"/>
      <c r="BB56" s="76">
        <f t="shared" si="3"/>
        <v>5128253.575974841</v>
      </c>
      <c r="BC56" s="77">
        <v>2072473.8000716593</v>
      </c>
      <c r="BD56" s="77">
        <v>115018.80083042</v>
      </c>
      <c r="BE56" s="77">
        <v>2262809.1101939343</v>
      </c>
      <c r="BF56" s="77">
        <v>584318.6216922129</v>
      </c>
      <c r="BG56" s="77">
        <v>7657.406264982001</v>
      </c>
      <c r="BH56" s="77">
        <v>88.65004381400001</v>
      </c>
      <c r="BI56" s="77">
        <v>77876.04177774902</v>
      </c>
      <c r="BJ56" s="77">
        <v>8011.145100069</v>
      </c>
      <c r="BL56" s="120">
        <f t="shared" si="2"/>
        <v>2764232.1661051963</v>
      </c>
      <c r="BM56" s="77">
        <v>2140005.601677821</v>
      </c>
      <c r="BN56" s="77">
        <v>117155.59023701401</v>
      </c>
      <c r="BO56" s="77">
        <v>431396</v>
      </c>
      <c r="BP56" s="77">
        <v>60352</v>
      </c>
      <c r="BQ56" s="77">
        <v>8434.124846347</v>
      </c>
      <c r="BR56" s="77">
        <v>88.84934401400001</v>
      </c>
      <c r="BS56" s="77">
        <v>6414</v>
      </c>
      <c r="BT56" s="77">
        <v>386</v>
      </c>
    </row>
    <row r="57" spans="1:72" ht="15">
      <c r="A57" s="75">
        <v>43100</v>
      </c>
      <c r="B57" s="76">
        <f t="shared" si="0"/>
        <v>5363316.314593136</v>
      </c>
      <c r="C57" s="77">
        <v>68279.37839809601</v>
      </c>
      <c r="D57" s="77">
        <v>13475.257914558002</v>
      </c>
      <c r="E57" s="77">
        <v>1963398.376504961</v>
      </c>
      <c r="F57" s="77">
        <v>301789.847440872</v>
      </c>
      <c r="G57" s="77">
        <v>932074.7418435018</v>
      </c>
      <c r="H57" s="77">
        <v>292709.889454209</v>
      </c>
      <c r="I57" s="77">
        <v>3628.2657538880003</v>
      </c>
      <c r="J57" s="78">
        <v>0</v>
      </c>
      <c r="K57" s="77">
        <v>1573462.33617913</v>
      </c>
      <c r="L57" s="77">
        <v>125664.43088344303</v>
      </c>
      <c r="M57" s="77">
        <v>10237.732743896</v>
      </c>
      <c r="N57" s="78">
        <v>162.81</v>
      </c>
      <c r="O57" s="77">
        <v>16562.145938818</v>
      </c>
      <c r="P57" s="77">
        <v>92.242096453</v>
      </c>
      <c r="Q57" s="77">
        <v>30433.758790330976</v>
      </c>
      <c r="R57" s="77">
        <v>9783.913470836002</v>
      </c>
      <c r="S57" s="80">
        <v>16675.502890128</v>
      </c>
      <c r="T57" s="77">
        <v>0</v>
      </c>
      <c r="U57" s="77">
        <v>4849.445570773</v>
      </c>
      <c r="V57" s="77">
        <v>36.238719242</v>
      </c>
      <c r="W57" s="81"/>
      <c r="X57" s="120">
        <f t="shared" si="1"/>
        <v>5363316.314593135</v>
      </c>
      <c r="Y57" s="77">
        <v>756945.0594319381</v>
      </c>
      <c r="Z57" s="77">
        <v>13162.991020575999</v>
      </c>
      <c r="AA57" s="77">
        <v>291451.2259463391</v>
      </c>
      <c r="AB57" s="77">
        <v>13353.017948954002</v>
      </c>
      <c r="AC57" s="77">
        <v>439449.507602381</v>
      </c>
      <c r="AD57" s="77">
        <v>27091.516202423005</v>
      </c>
      <c r="AE57" s="77">
        <v>393437.31140460103</v>
      </c>
      <c r="AF57" s="77">
        <v>28452.081560438</v>
      </c>
      <c r="AG57" s="77">
        <v>340622.37656510196</v>
      </c>
      <c r="AH57" s="77">
        <v>33188.008046229</v>
      </c>
      <c r="AI57" s="77">
        <v>456541.4628946569</v>
      </c>
      <c r="AJ57" s="77">
        <v>45840.958605414</v>
      </c>
      <c r="AK57" s="77">
        <v>1862396.1548345583</v>
      </c>
      <c r="AL57" s="77">
        <v>572550.8523090481</v>
      </c>
      <c r="AM57" s="84">
        <v>267.74668417199996</v>
      </c>
      <c r="AN57" s="84">
        <v>2.470478367</v>
      </c>
      <c r="AO57" s="84">
        <v>359.56269200200006</v>
      </c>
      <c r="AP57" s="84">
        <v>4.652354687000001</v>
      </c>
      <c r="AQ57" s="84">
        <v>1571.6222526289998</v>
      </c>
      <c r="AR57" s="84">
        <v>10.688367164000002</v>
      </c>
      <c r="AS57" s="84">
        <v>2894.426927783</v>
      </c>
      <c r="AT57" s="84">
        <v>23.283516073</v>
      </c>
      <c r="AU57" s="84">
        <v>3348.955304304</v>
      </c>
      <c r="AV57" s="84">
        <v>53.586884692000005</v>
      </c>
      <c r="AW57" s="84">
        <v>5605.236242946001</v>
      </c>
      <c r="AX57" s="84">
        <v>126.65634173200002</v>
      </c>
      <c r="AY57" s="84">
        <v>64711.035830110006</v>
      </c>
      <c r="AZ57" s="84">
        <v>9853.866343816</v>
      </c>
      <c r="BA57" s="70"/>
      <c r="BB57" s="76">
        <f t="shared" si="3"/>
        <v>5208198.743070313</v>
      </c>
      <c r="BC57" s="77">
        <v>2152158.013262758</v>
      </c>
      <c r="BD57" s="77">
        <v>113135.96728327397</v>
      </c>
      <c r="BE57" s="77">
        <v>2257313.328406056</v>
      </c>
      <c r="BF57" s="77">
        <v>600928.3633051801</v>
      </c>
      <c r="BG57" s="77">
        <v>7705.890342185999</v>
      </c>
      <c r="BH57" s="77">
        <v>94.681600983</v>
      </c>
      <c r="BI57" s="77">
        <v>67044.78618432798</v>
      </c>
      <c r="BJ57" s="77">
        <v>9817.712685548</v>
      </c>
      <c r="BL57" s="120">
        <f t="shared" si="2"/>
        <v>2857678.091190854</v>
      </c>
      <c r="BM57" s="77">
        <v>2221905.480950361</v>
      </c>
      <c r="BN57" s="77">
        <v>115247.61477862</v>
      </c>
      <c r="BO57" s="77">
        <v>445650</v>
      </c>
      <c r="BP57" s="77">
        <v>59614</v>
      </c>
      <c r="BQ57" s="77">
        <v>8442.31386089</v>
      </c>
      <c r="BR57" s="77">
        <v>94.68160098300001</v>
      </c>
      <c r="BS57" s="77">
        <v>6342</v>
      </c>
      <c r="BT57" s="77">
        <v>382</v>
      </c>
    </row>
    <row r="58" spans="1:72" ht="15">
      <c r="A58" s="75">
        <v>43131</v>
      </c>
      <c r="B58" s="76">
        <f t="shared" si="0"/>
        <v>5314298.240191713</v>
      </c>
      <c r="C58" s="77">
        <v>41423.52976725</v>
      </c>
      <c r="D58" s="77">
        <v>4897.138796992001</v>
      </c>
      <c r="E58" s="77">
        <v>1997288.5256537735</v>
      </c>
      <c r="F58" s="77">
        <v>298996.1264212079</v>
      </c>
      <c r="G58" s="77">
        <v>922957.5534787992</v>
      </c>
      <c r="H58" s="77">
        <v>295741.45401782903</v>
      </c>
      <c r="I58" s="77">
        <v>3631.3902232810005</v>
      </c>
      <c r="J58" s="78">
        <v>0</v>
      </c>
      <c r="K58" s="77">
        <v>1525314.2475101636</v>
      </c>
      <c r="L58" s="77">
        <v>124899.150420366</v>
      </c>
      <c r="M58" s="77">
        <v>12593.373456799</v>
      </c>
      <c r="N58" s="78">
        <v>0</v>
      </c>
      <c r="O58" s="77">
        <v>15636.636626487</v>
      </c>
      <c r="P58" s="77">
        <v>57.24888245</v>
      </c>
      <c r="Q58" s="77">
        <v>35849.6607572</v>
      </c>
      <c r="R58" s="77">
        <v>13032.584422192</v>
      </c>
      <c r="S58" s="80">
        <v>16945.374591017997</v>
      </c>
      <c r="T58" s="77">
        <v>0</v>
      </c>
      <c r="U58" s="77">
        <v>5000.780817608002</v>
      </c>
      <c r="V58" s="77">
        <v>33.464348297</v>
      </c>
      <c r="W58" s="81"/>
      <c r="X58" s="120">
        <f t="shared" si="1"/>
        <v>5314298.240191712</v>
      </c>
      <c r="Y58" s="77">
        <v>737252.3939651878</v>
      </c>
      <c r="Z58" s="77">
        <v>12961.409035667</v>
      </c>
      <c r="AA58" s="77">
        <v>287191.4333668991</v>
      </c>
      <c r="AB58" s="77">
        <v>13331.557501225001</v>
      </c>
      <c r="AC58" s="77">
        <v>436292.547523941</v>
      </c>
      <c r="AD58" s="77">
        <v>27286.934106750003</v>
      </c>
      <c r="AE58" s="77">
        <v>387046.6847877471</v>
      </c>
      <c r="AF58" s="77">
        <v>28611.324585075</v>
      </c>
      <c r="AG58" s="77">
        <v>336976.72885207797</v>
      </c>
      <c r="AH58" s="77">
        <v>33259.065213678005</v>
      </c>
      <c r="AI58" s="77">
        <v>447836.70373228187</v>
      </c>
      <c r="AJ58" s="77">
        <v>46383.283146912014</v>
      </c>
      <c r="AK58" s="77">
        <v>1858018.754405131</v>
      </c>
      <c r="AL58" s="77">
        <v>562700.2960670883</v>
      </c>
      <c r="AM58" s="84">
        <v>266.501308251</v>
      </c>
      <c r="AN58" s="84">
        <v>2.416604123</v>
      </c>
      <c r="AO58" s="84">
        <v>359.64523304000005</v>
      </c>
      <c r="AP58" s="84">
        <v>4.250486306</v>
      </c>
      <c r="AQ58" s="84">
        <v>1616.148873958</v>
      </c>
      <c r="AR58" s="84">
        <v>12.371203861000001</v>
      </c>
      <c r="AS58" s="84">
        <v>3044.914065563</v>
      </c>
      <c r="AT58" s="84">
        <v>29.005389117</v>
      </c>
      <c r="AU58" s="84">
        <v>3461.7193621200013</v>
      </c>
      <c r="AV58" s="84">
        <v>44.732161371000004</v>
      </c>
      <c r="AW58" s="84">
        <v>5738.477016066001</v>
      </c>
      <c r="AX58" s="84">
        <v>129.624026555</v>
      </c>
      <c r="AY58" s="84">
        <v>71538.420390114</v>
      </c>
      <c r="AZ58" s="84">
        <v>12900.897781606</v>
      </c>
      <c r="BA58" s="70"/>
      <c r="BB58" s="76">
        <f t="shared" si="3"/>
        <v>5158914.201086463</v>
      </c>
      <c r="BC58" s="77">
        <v>2114429.2701825025</v>
      </c>
      <c r="BD58" s="77">
        <v>113334.11539211002</v>
      </c>
      <c r="BE58" s="77">
        <v>2244195.7980517214</v>
      </c>
      <c r="BF58" s="77">
        <v>591881.219572879</v>
      </c>
      <c r="BG58" s="77">
        <v>7980.338838295002</v>
      </c>
      <c r="BH58" s="77">
        <v>92.77584477799999</v>
      </c>
      <c r="BI58" s="77">
        <v>73970.16139601602</v>
      </c>
      <c r="BJ58" s="77">
        <v>13030.521808161</v>
      </c>
      <c r="BL58" s="120">
        <f t="shared" si="2"/>
        <v>2811853.783625958</v>
      </c>
      <c r="BM58" s="77">
        <v>2184759.788495853</v>
      </c>
      <c r="BN58" s="77">
        <v>115450.29044239501</v>
      </c>
      <c r="BO58" s="77">
        <v>436022</v>
      </c>
      <c r="BP58" s="77">
        <v>60084</v>
      </c>
      <c r="BQ58" s="77">
        <v>8748.928842932</v>
      </c>
      <c r="BR58" s="77">
        <v>92.775844778</v>
      </c>
      <c r="BS58" s="77">
        <v>6322</v>
      </c>
      <c r="BT58" s="77">
        <v>374</v>
      </c>
    </row>
    <row r="59" spans="1:72" ht="15">
      <c r="A59" s="75">
        <v>43159</v>
      </c>
      <c r="B59" s="76">
        <f t="shared" si="0"/>
        <v>5334452.271452962</v>
      </c>
      <c r="C59" s="77">
        <v>45723.26534284299</v>
      </c>
      <c r="D59" s="77">
        <v>6332.660536325002</v>
      </c>
      <c r="E59" s="77">
        <v>1994219.005719792</v>
      </c>
      <c r="F59" s="77">
        <v>300105.497080896</v>
      </c>
      <c r="G59" s="77">
        <v>949044.8663854259</v>
      </c>
      <c r="H59" s="77">
        <v>293083.45797427</v>
      </c>
      <c r="I59" s="77">
        <v>3839.353110291</v>
      </c>
      <c r="J59" s="78">
        <v>0</v>
      </c>
      <c r="K59" s="77">
        <v>1525176.6592073936</v>
      </c>
      <c r="L59" s="77">
        <v>121718.593593891</v>
      </c>
      <c r="M59" s="77">
        <v>11527.968982654002</v>
      </c>
      <c r="N59" s="78">
        <v>0</v>
      </c>
      <c r="O59" s="77">
        <v>15872.915135587999</v>
      </c>
      <c r="P59" s="77">
        <v>83.37618503300001</v>
      </c>
      <c r="Q59" s="77">
        <v>33621.32600540498</v>
      </c>
      <c r="R59" s="77">
        <v>13684.145237704999</v>
      </c>
      <c r="S59" s="80">
        <v>15580.672488545002</v>
      </c>
      <c r="T59" s="77">
        <v>0</v>
      </c>
      <c r="U59" s="77">
        <v>4797.32484347</v>
      </c>
      <c r="V59" s="77">
        <v>41.18362343700001</v>
      </c>
      <c r="W59" s="81"/>
      <c r="X59" s="120">
        <f t="shared" si="1"/>
        <v>5334452.2714529615</v>
      </c>
      <c r="Y59" s="77">
        <v>741268.7275511348</v>
      </c>
      <c r="Z59" s="77">
        <v>13137.346676917</v>
      </c>
      <c r="AA59" s="77">
        <v>287784.644003349</v>
      </c>
      <c r="AB59" s="77">
        <v>13420.386294486001</v>
      </c>
      <c r="AC59" s="77">
        <v>436239.6478759862</v>
      </c>
      <c r="AD59" s="77">
        <v>27115.952596670002</v>
      </c>
      <c r="AE59" s="77">
        <v>385866.3759078549</v>
      </c>
      <c r="AF59" s="77">
        <v>28368.842484508</v>
      </c>
      <c r="AG59" s="77">
        <v>334676.46456735797</v>
      </c>
      <c r="AH59" s="77">
        <v>33003.80685543301</v>
      </c>
      <c r="AI59" s="77">
        <v>447244.46011328907</v>
      </c>
      <c r="AJ59" s="77">
        <v>45583.619652552</v>
      </c>
      <c r="AK59" s="77">
        <v>1884922.8297467728</v>
      </c>
      <c r="AL59" s="77">
        <v>560610.254624816</v>
      </c>
      <c r="AM59" s="84">
        <v>270.47045992899996</v>
      </c>
      <c r="AN59" s="84">
        <v>2.58846142</v>
      </c>
      <c r="AO59" s="84">
        <v>359.17687331</v>
      </c>
      <c r="AP59" s="84">
        <v>4.232488825000001</v>
      </c>
      <c r="AQ59" s="84">
        <v>1610.1376824089998</v>
      </c>
      <c r="AR59" s="84">
        <v>13.223769517000001</v>
      </c>
      <c r="AS59" s="84">
        <v>3022.5950698899996</v>
      </c>
      <c r="AT59" s="84">
        <v>24.284089056000003</v>
      </c>
      <c r="AU59" s="84">
        <v>3444.167169596001</v>
      </c>
      <c r="AV59" s="84">
        <v>46.557497252000005</v>
      </c>
      <c r="AW59" s="84">
        <v>5818.184396054001</v>
      </c>
      <c r="AX59" s="84">
        <v>124.16193721300002</v>
      </c>
      <c r="AY59" s="84">
        <v>66875.475804474</v>
      </c>
      <c r="AZ59" s="84">
        <v>13593.656802892001</v>
      </c>
      <c r="BA59" s="70"/>
      <c r="BB59" s="76">
        <f t="shared" si="3"/>
        <v>5173715.791158986</v>
      </c>
      <c r="BC59" s="77">
        <v>2114946.485069044</v>
      </c>
      <c r="BD59" s="77">
        <v>112870.89962160998</v>
      </c>
      <c r="BE59" s="77">
        <v>2266055.9334168355</v>
      </c>
      <c r="BF59" s="77">
        <v>588907.190169795</v>
      </c>
      <c r="BG59" s="77">
        <v>7934.174025892002</v>
      </c>
      <c r="BH59" s="77">
        <v>90.88630607</v>
      </c>
      <c r="BI59" s="77">
        <v>69192.40380963501</v>
      </c>
      <c r="BJ59" s="77">
        <v>13717.818740105002</v>
      </c>
      <c r="BL59" s="120">
        <f t="shared" si="2"/>
        <v>2810775.628374901</v>
      </c>
      <c r="BM59" s="77">
        <v>2185835.859905683</v>
      </c>
      <c r="BN59" s="77">
        <v>115046.334908014</v>
      </c>
      <c r="BO59" s="77">
        <v>435800</v>
      </c>
      <c r="BP59" s="77">
        <v>58720</v>
      </c>
      <c r="BQ59" s="77">
        <v>8706.547255134</v>
      </c>
      <c r="BR59" s="77">
        <v>90.88630607</v>
      </c>
      <c r="BS59" s="77">
        <v>6208</v>
      </c>
      <c r="BT59" s="77">
        <v>368</v>
      </c>
    </row>
    <row r="60" spans="1:72" ht="15">
      <c r="A60" s="75">
        <v>43190</v>
      </c>
      <c r="B60" s="76">
        <f t="shared" si="0"/>
        <v>5381240.344475621</v>
      </c>
      <c r="C60" s="77">
        <v>61773.89119957098</v>
      </c>
      <c r="D60" s="77">
        <v>8105.622669533999</v>
      </c>
      <c r="E60" s="77">
        <v>2033880.4496547012</v>
      </c>
      <c r="F60" s="77">
        <v>305700.82330863713</v>
      </c>
      <c r="G60" s="77">
        <v>940384.0928771652</v>
      </c>
      <c r="H60" s="77">
        <v>286818.905903338</v>
      </c>
      <c r="I60" s="77">
        <v>2802.813328513</v>
      </c>
      <c r="J60" s="78">
        <v>0</v>
      </c>
      <c r="K60" s="77">
        <v>1517999.675447794</v>
      </c>
      <c r="L60" s="77">
        <v>123237.19181559299</v>
      </c>
      <c r="M60" s="77">
        <v>17001.711288022</v>
      </c>
      <c r="N60" s="78">
        <v>0</v>
      </c>
      <c r="O60" s="77">
        <v>16689.339356964992</v>
      </c>
      <c r="P60" s="77">
        <v>80.75916842</v>
      </c>
      <c r="Q60" s="77">
        <v>34580.06207992702</v>
      </c>
      <c r="R60" s="77">
        <v>13116.255779093002</v>
      </c>
      <c r="S60" s="80">
        <v>14270.377320676</v>
      </c>
      <c r="T60" s="77">
        <v>0</v>
      </c>
      <c r="U60" s="77">
        <v>4740.425846423001</v>
      </c>
      <c r="V60" s="77">
        <v>57.947431248</v>
      </c>
      <c r="W60" s="81"/>
      <c r="X60" s="120">
        <f t="shared" si="1"/>
        <v>5381240.34447562</v>
      </c>
      <c r="Y60" s="77">
        <v>740469.7857669678</v>
      </c>
      <c r="Z60" s="77">
        <v>13282.589993417005</v>
      </c>
      <c r="AA60" s="77">
        <v>289085.46146990283</v>
      </c>
      <c r="AB60" s="77">
        <v>13404.077111663002</v>
      </c>
      <c r="AC60" s="77">
        <v>437639.011931292</v>
      </c>
      <c r="AD60" s="77">
        <v>27096.41694289301</v>
      </c>
      <c r="AE60" s="77">
        <v>384570.47306042194</v>
      </c>
      <c r="AF60" s="77">
        <v>28298.24702420999</v>
      </c>
      <c r="AG60" s="77">
        <v>331812.78309328</v>
      </c>
      <c r="AH60" s="77">
        <v>32771.787144648</v>
      </c>
      <c r="AI60" s="77">
        <v>444333.585375121</v>
      </c>
      <c r="AJ60" s="77">
        <v>45701.068867931004</v>
      </c>
      <c r="AK60" s="77">
        <v>1928929.8218107596</v>
      </c>
      <c r="AL60" s="77">
        <v>563308.3566123398</v>
      </c>
      <c r="AM60" s="84">
        <v>264.003501921</v>
      </c>
      <c r="AN60" s="84">
        <v>2.7238047439999997</v>
      </c>
      <c r="AO60" s="84">
        <v>363.3515736230001</v>
      </c>
      <c r="AP60" s="84">
        <v>3.787414945</v>
      </c>
      <c r="AQ60" s="84">
        <v>1539.6189904200005</v>
      </c>
      <c r="AR60" s="84">
        <v>13.493987769</v>
      </c>
      <c r="AS60" s="84">
        <v>2935.1310678980008</v>
      </c>
      <c r="AT60" s="84">
        <v>25.519436875000004</v>
      </c>
      <c r="AU60" s="84">
        <v>3409.334932824002</v>
      </c>
      <c r="AV60" s="84">
        <v>47.096513147</v>
      </c>
      <c r="AW60" s="84">
        <v>5710.780116355</v>
      </c>
      <c r="AX60" s="84">
        <v>100.42490399100002</v>
      </c>
      <c r="AY60" s="84">
        <v>73059.69570897201</v>
      </c>
      <c r="AZ60" s="84">
        <v>13061.91631729</v>
      </c>
      <c r="BA60" s="70"/>
      <c r="BB60" s="76">
        <f t="shared" si="3"/>
        <v>5215848.67010521</v>
      </c>
      <c r="BC60" s="77">
        <v>2111634.1548990416</v>
      </c>
      <c r="BD60" s="77">
        <v>112689.45959721095</v>
      </c>
      <c r="BE60" s="77">
        <v>2304276.6328022177</v>
      </c>
      <c r="BF60" s="77">
        <v>591001.6266399391</v>
      </c>
      <c r="BG60" s="77">
        <v>7741.960147942002</v>
      </c>
      <c r="BH60" s="77">
        <v>92.62115748000002</v>
      </c>
      <c r="BI60" s="77">
        <v>75249.87364009701</v>
      </c>
      <c r="BJ60" s="77">
        <v>13162.341221281</v>
      </c>
      <c r="BL60" s="120">
        <f t="shared" si="2"/>
        <v>2806444.694762862</v>
      </c>
      <c r="BM60" s="77">
        <v>2183577.515321865</v>
      </c>
      <c r="BN60" s="77">
        <v>114853.118216831</v>
      </c>
      <c r="BO60" s="77">
        <v>433512</v>
      </c>
      <c r="BP60" s="77">
        <v>59148</v>
      </c>
      <c r="BQ60" s="77">
        <v>8511.440066686</v>
      </c>
      <c r="BR60" s="77">
        <v>92.62115748000001</v>
      </c>
      <c r="BS60" s="77">
        <v>6386</v>
      </c>
      <c r="BT60" s="77">
        <v>364</v>
      </c>
    </row>
    <row r="61" spans="1:72" ht="15">
      <c r="A61" s="75">
        <v>43220</v>
      </c>
      <c r="B61" s="76">
        <f t="shared" si="0"/>
        <v>5397793.365412305</v>
      </c>
      <c r="C61" s="77">
        <v>48557.148403269006</v>
      </c>
      <c r="D61" s="77">
        <v>5681.6255180809985</v>
      </c>
      <c r="E61" s="77">
        <v>2049186.2436822644</v>
      </c>
      <c r="F61" s="77">
        <v>302919.047900667</v>
      </c>
      <c r="G61" s="77">
        <v>965423.9485284645</v>
      </c>
      <c r="H61" s="77">
        <v>287586.81732398877</v>
      </c>
      <c r="I61" s="77">
        <v>2819.741286908</v>
      </c>
      <c r="J61" s="78">
        <v>0</v>
      </c>
      <c r="K61" s="77">
        <v>1511417.246762327</v>
      </c>
      <c r="L61" s="77">
        <v>123669.70412402603</v>
      </c>
      <c r="M61" s="77">
        <v>17433.240741428</v>
      </c>
      <c r="N61" s="78">
        <v>139.125</v>
      </c>
      <c r="O61" s="77">
        <v>14926.866997586996</v>
      </c>
      <c r="P61" s="77">
        <v>42.659437133000004</v>
      </c>
      <c r="Q61" s="77">
        <v>35198.47838184099</v>
      </c>
      <c r="R61" s="77">
        <v>12554.775336003999</v>
      </c>
      <c r="S61" s="80">
        <v>15667.447985428002</v>
      </c>
      <c r="T61" s="77">
        <v>0</v>
      </c>
      <c r="U61" s="77">
        <v>4518.135421800998</v>
      </c>
      <c r="V61" s="77">
        <v>51.11258108700001</v>
      </c>
      <c r="W61" s="81"/>
      <c r="X61" s="120">
        <f t="shared" si="1"/>
        <v>5397793.365412304</v>
      </c>
      <c r="Y61" s="77">
        <v>746389.4026011528</v>
      </c>
      <c r="Z61" s="77">
        <v>13859.401195937</v>
      </c>
      <c r="AA61" s="77">
        <v>289111.09066866816</v>
      </c>
      <c r="AB61" s="77">
        <v>13499.634710855</v>
      </c>
      <c r="AC61" s="77">
        <v>439704.2143791589</v>
      </c>
      <c r="AD61" s="77">
        <v>27279.490152308004</v>
      </c>
      <c r="AE61" s="77">
        <v>385876.1523034193</v>
      </c>
      <c r="AF61" s="77">
        <v>28412.866208981</v>
      </c>
      <c r="AG61" s="77">
        <v>331528.1754676261</v>
      </c>
      <c r="AH61" s="77">
        <v>32962.83076294201</v>
      </c>
      <c r="AI61" s="77">
        <v>444481.61883345206</v>
      </c>
      <c r="AJ61" s="77">
        <v>45098.51694901001</v>
      </c>
      <c r="AK61" s="77">
        <v>1940313.6744097532</v>
      </c>
      <c r="AL61" s="77">
        <v>558744.4548867301</v>
      </c>
      <c r="AM61" s="84">
        <v>269.326320185</v>
      </c>
      <c r="AN61" s="84">
        <v>2.509562739</v>
      </c>
      <c r="AO61" s="84">
        <v>364.206006185</v>
      </c>
      <c r="AP61" s="84">
        <v>4.331562406000001</v>
      </c>
      <c r="AQ61" s="84">
        <v>1533.370303277</v>
      </c>
      <c r="AR61" s="84">
        <v>10.859074494</v>
      </c>
      <c r="AS61" s="84">
        <v>2851.5448752370007</v>
      </c>
      <c r="AT61" s="84">
        <v>21.615237645</v>
      </c>
      <c r="AU61" s="84">
        <v>3378.9442764520004</v>
      </c>
      <c r="AV61" s="84">
        <v>58.977580022000005</v>
      </c>
      <c r="AW61" s="84">
        <v>5529.435538536001</v>
      </c>
      <c r="AX61" s="84">
        <v>114.265972151</v>
      </c>
      <c r="AY61" s="84">
        <v>73817.34220821301</v>
      </c>
      <c r="AZ61" s="84">
        <v>12575.113364767001</v>
      </c>
      <c r="BA61" s="70"/>
      <c r="BB61" s="76">
        <f t="shared" si="3"/>
        <v>5232389.891269549</v>
      </c>
      <c r="BC61" s="77">
        <v>2120525.450527917</v>
      </c>
      <c r="BD61" s="77">
        <v>113811.067127216</v>
      </c>
      <c r="BE61" s="77">
        <v>2316087.6083284863</v>
      </c>
      <c r="BF61" s="77">
        <v>585431.8873463769</v>
      </c>
      <c r="BG61" s="77">
        <v>7639.236294052998</v>
      </c>
      <c r="BH61" s="77">
        <v>98.293017306</v>
      </c>
      <c r="BI61" s="77">
        <v>76246.09429127502</v>
      </c>
      <c r="BJ61" s="77">
        <v>12550.254336917998</v>
      </c>
      <c r="BL61" s="120">
        <f t="shared" si="2"/>
        <v>2814828.9432496903</v>
      </c>
      <c r="BM61" s="77">
        <v>2192609.0354200252</v>
      </c>
      <c r="BN61" s="77">
        <v>116014.22303102301</v>
      </c>
      <c r="BO61" s="77">
        <v>432940</v>
      </c>
      <c r="BP61" s="77">
        <v>58274</v>
      </c>
      <c r="BQ61" s="77">
        <v>8397.391781336</v>
      </c>
      <c r="BR61" s="77">
        <v>98.29301730600001</v>
      </c>
      <c r="BS61" s="77">
        <v>6126</v>
      </c>
      <c r="BT61" s="77">
        <v>370</v>
      </c>
    </row>
    <row r="62" spans="1:72" ht="15">
      <c r="A62" s="75">
        <v>43251</v>
      </c>
      <c r="B62" s="76">
        <f t="shared" si="0"/>
        <v>5415003.635463067</v>
      </c>
      <c r="C62" s="77">
        <v>47057.44511016601</v>
      </c>
      <c r="D62" s="77">
        <v>7920.365637979002</v>
      </c>
      <c r="E62" s="77">
        <v>2001804.0066428035</v>
      </c>
      <c r="F62" s="77">
        <v>297276.77576708706</v>
      </c>
      <c r="G62" s="77">
        <v>979959.9994126225</v>
      </c>
      <c r="H62" s="77">
        <v>298113.03910546703</v>
      </c>
      <c r="I62" s="77">
        <v>2789.432765830001</v>
      </c>
      <c r="J62" s="78">
        <v>0</v>
      </c>
      <c r="K62" s="77">
        <v>1550981.5382962867</v>
      </c>
      <c r="L62" s="77">
        <v>124094.52258047205</v>
      </c>
      <c r="M62" s="77">
        <v>15401.720517172998</v>
      </c>
      <c r="N62" s="78">
        <v>486.29</v>
      </c>
      <c r="O62" s="77">
        <v>13996.783509665</v>
      </c>
      <c r="P62" s="77">
        <v>70.390711197</v>
      </c>
      <c r="Q62" s="77">
        <v>43395.98133925802</v>
      </c>
      <c r="R62" s="77">
        <v>12679.230506684002</v>
      </c>
      <c r="S62" s="80">
        <v>15164.662347739</v>
      </c>
      <c r="T62" s="77">
        <v>0</v>
      </c>
      <c r="U62" s="77">
        <v>3771.271991327999</v>
      </c>
      <c r="V62" s="77">
        <v>40.17922131</v>
      </c>
      <c r="W62" s="81"/>
      <c r="X62" s="120">
        <f t="shared" si="1"/>
        <v>5415003.63546307</v>
      </c>
      <c r="Y62" s="77">
        <v>775952.8165039622</v>
      </c>
      <c r="Z62" s="77">
        <v>14962.231705029</v>
      </c>
      <c r="AA62" s="77">
        <v>293371.0214492761</v>
      </c>
      <c r="AB62" s="77">
        <v>13501.366651601</v>
      </c>
      <c r="AC62" s="77">
        <v>446133.5349134014</v>
      </c>
      <c r="AD62" s="77">
        <v>27359.713592536995</v>
      </c>
      <c r="AE62" s="77">
        <v>389337.0698872552</v>
      </c>
      <c r="AF62" s="77">
        <v>28567.047589574002</v>
      </c>
      <c r="AG62" s="77">
        <v>333844.82857320603</v>
      </c>
      <c r="AH62" s="77">
        <v>32886.45887608599</v>
      </c>
      <c r="AI62" s="77">
        <v>443270.99613954895</v>
      </c>
      <c r="AJ62" s="77">
        <v>45896.98867798799</v>
      </c>
      <c r="AK62" s="77">
        <v>1900682.1547610615</v>
      </c>
      <c r="AL62" s="77">
        <v>564230.8959981902</v>
      </c>
      <c r="AM62" s="84">
        <v>268.748194799</v>
      </c>
      <c r="AN62" s="84">
        <v>2.9674407140000008</v>
      </c>
      <c r="AO62" s="84">
        <v>371.17302896300015</v>
      </c>
      <c r="AP62" s="84">
        <v>3.9803627749999997</v>
      </c>
      <c r="AQ62" s="84">
        <v>1482.242452639</v>
      </c>
      <c r="AR62" s="84">
        <v>10.410404786</v>
      </c>
      <c r="AS62" s="84">
        <v>2639.3647594090007</v>
      </c>
      <c r="AT62" s="84">
        <v>26.982382896000008</v>
      </c>
      <c r="AU62" s="84">
        <v>3064.577717897</v>
      </c>
      <c r="AV62" s="84">
        <v>30.678268287</v>
      </c>
      <c r="AW62" s="84">
        <v>4918.947337167</v>
      </c>
      <c r="AX62" s="84">
        <v>157.43814356900003</v>
      </c>
      <c r="AY62" s="84">
        <v>78985.36621428898</v>
      </c>
      <c r="AZ62" s="84">
        <v>13043.633436164002</v>
      </c>
      <c r="BA62" s="70"/>
      <c r="BB62" s="76">
        <f t="shared" si="3"/>
        <v>5252084.004885228</v>
      </c>
      <c r="BC62" s="77">
        <v>2165589.0783724263</v>
      </c>
      <c r="BD62" s="77">
        <v>115065.42848543603</v>
      </c>
      <c r="BE62" s="77">
        <v>2279212.71534818</v>
      </c>
      <c r="BF62" s="77">
        <v>591447.2422789208</v>
      </c>
      <c r="BG62" s="77">
        <v>7133.5410717529985</v>
      </c>
      <c r="BH62" s="77">
        <v>75.01885945800001</v>
      </c>
      <c r="BI62" s="77">
        <v>80853.895281941</v>
      </c>
      <c r="BJ62" s="77">
        <v>12707.085187114002</v>
      </c>
      <c r="BL62" s="120">
        <f t="shared" si="2"/>
        <v>2859515.2147550923</v>
      </c>
      <c r="BM62" s="77">
        <v>2238639.2713271</v>
      </c>
      <c r="BN62" s="77">
        <v>117276.81841482701</v>
      </c>
      <c r="BO62" s="77">
        <v>430454</v>
      </c>
      <c r="BP62" s="77">
        <v>59340</v>
      </c>
      <c r="BQ62" s="77">
        <v>7826.106153707001</v>
      </c>
      <c r="BR62" s="77">
        <v>75.01885945800001</v>
      </c>
      <c r="BS62" s="77">
        <v>5514</v>
      </c>
      <c r="BT62" s="77">
        <v>390</v>
      </c>
    </row>
    <row r="63" spans="1:72" ht="15">
      <c r="A63" s="75">
        <v>43281</v>
      </c>
      <c r="B63" s="76">
        <f t="shared" si="0"/>
        <v>5471156.502717185</v>
      </c>
      <c r="C63" s="77">
        <v>53067.65184662499</v>
      </c>
      <c r="D63" s="77">
        <v>8802.086552175002</v>
      </c>
      <c r="E63" s="77">
        <v>1990668.2676391131</v>
      </c>
      <c r="F63" s="77">
        <v>310977.3270647031</v>
      </c>
      <c r="G63" s="77">
        <v>981518.9120947912</v>
      </c>
      <c r="H63" s="77">
        <v>306829.68451600504</v>
      </c>
      <c r="I63" s="77">
        <v>2579.294084598</v>
      </c>
      <c r="J63" s="78">
        <v>0</v>
      </c>
      <c r="K63" s="77">
        <v>1585380.3677085743</v>
      </c>
      <c r="L63" s="77">
        <v>129750.509538771</v>
      </c>
      <c r="M63" s="77">
        <v>17706.222186844003</v>
      </c>
      <c r="N63" s="78">
        <v>214.95000000000002</v>
      </c>
      <c r="O63" s="77">
        <v>13257.032594465003</v>
      </c>
      <c r="P63" s="77">
        <v>158.585335531</v>
      </c>
      <c r="Q63" s="77">
        <v>40252.11842354604</v>
      </c>
      <c r="R63" s="77">
        <v>12911.496841888002</v>
      </c>
      <c r="S63" s="80">
        <v>12888.348350212</v>
      </c>
      <c r="T63" s="77">
        <v>0</v>
      </c>
      <c r="U63" s="77">
        <v>4176.542345860001</v>
      </c>
      <c r="V63" s="77">
        <v>17.105593484000003</v>
      </c>
      <c r="W63" s="81"/>
      <c r="X63" s="120">
        <f t="shared" si="1"/>
        <v>5471156.502717187</v>
      </c>
      <c r="Y63" s="77">
        <v>774131.0844697431</v>
      </c>
      <c r="Z63" s="77">
        <v>15300.849296195996</v>
      </c>
      <c r="AA63" s="77">
        <v>297627.8704776131</v>
      </c>
      <c r="AB63" s="77">
        <v>13653.843534464002</v>
      </c>
      <c r="AC63" s="77">
        <v>453852.92675425694</v>
      </c>
      <c r="AD63" s="77">
        <v>27516.535842623998</v>
      </c>
      <c r="AE63" s="77">
        <v>396208.093932241</v>
      </c>
      <c r="AF63" s="77">
        <v>29031.759330545003</v>
      </c>
      <c r="AG63" s="77">
        <v>338520.35605340305</v>
      </c>
      <c r="AH63" s="77">
        <v>33707.23216509</v>
      </c>
      <c r="AI63" s="77">
        <v>447919.00941377203</v>
      </c>
      <c r="AJ63" s="77">
        <v>46062.304918968</v>
      </c>
      <c r="AK63" s="77">
        <v>1904955.1522726724</v>
      </c>
      <c r="AL63" s="77">
        <v>591087.082583767</v>
      </c>
      <c r="AM63" s="84">
        <v>260.606318109</v>
      </c>
      <c r="AN63" s="84">
        <v>2.4887885160000005</v>
      </c>
      <c r="AO63" s="84">
        <v>358.94917109299996</v>
      </c>
      <c r="AP63" s="84">
        <v>4.408155429</v>
      </c>
      <c r="AQ63" s="84">
        <v>1475.5036058790006</v>
      </c>
      <c r="AR63" s="84">
        <v>8.853583423</v>
      </c>
      <c r="AS63" s="84">
        <v>2595.5785539630006</v>
      </c>
      <c r="AT63" s="84">
        <v>30.82997299</v>
      </c>
      <c r="AU63" s="84">
        <v>3093.1598193570003</v>
      </c>
      <c r="AV63" s="84">
        <v>43.263800786000004</v>
      </c>
      <c r="AW63" s="84">
        <v>4959.18091252</v>
      </c>
      <c r="AX63" s="84">
        <v>94.52169405600002</v>
      </c>
      <c r="AY63" s="84">
        <v>75537.28552000601</v>
      </c>
      <c r="AZ63" s="84">
        <v>13117.771775703</v>
      </c>
      <c r="BA63" s="70"/>
      <c r="BB63" s="76">
        <f t="shared" si="3"/>
        <v>5311285.546286667</v>
      </c>
      <c r="BC63" s="77">
        <v>2186492.6942646117</v>
      </c>
      <c r="BD63" s="77">
        <v>116946.934458264</v>
      </c>
      <c r="BE63" s="77">
        <v>2292140.334799139</v>
      </c>
      <c r="BF63" s="77">
        <v>618032.5444631821</v>
      </c>
      <c r="BG63" s="77">
        <v>7111.800895109998</v>
      </c>
      <c r="BH63" s="77">
        <v>89.84430114400001</v>
      </c>
      <c r="BI63" s="77">
        <v>77474.049635457</v>
      </c>
      <c r="BJ63" s="77">
        <v>12997.343469758998</v>
      </c>
      <c r="BL63" s="120">
        <f t="shared" si="2"/>
        <v>2887400.193625721</v>
      </c>
      <c r="BM63" s="77">
        <v>2260340.331687257</v>
      </c>
      <c r="BN63" s="77">
        <v>119210.22016891901</v>
      </c>
      <c r="BO63" s="77">
        <v>434378</v>
      </c>
      <c r="BP63" s="77">
        <v>59674</v>
      </c>
      <c r="BQ63" s="77">
        <v>7783.7974684010005</v>
      </c>
      <c r="BR63" s="77">
        <v>89.844301144</v>
      </c>
      <c r="BS63" s="77">
        <v>5558</v>
      </c>
      <c r="BT63" s="77">
        <v>366</v>
      </c>
    </row>
    <row r="64" spans="1:72" ht="15">
      <c r="A64" s="75">
        <v>43312</v>
      </c>
      <c r="B64" s="76">
        <f t="shared" si="0"/>
        <v>5466633.251928635</v>
      </c>
      <c r="C64" s="77">
        <v>41176.35700640001</v>
      </c>
      <c r="D64" s="77">
        <v>7208.1212486760005</v>
      </c>
      <c r="E64" s="77">
        <v>2023204.1834157621</v>
      </c>
      <c r="F64" s="77">
        <v>316944.8569730818</v>
      </c>
      <c r="G64" s="77">
        <v>945028.7759689444</v>
      </c>
      <c r="H64" s="77">
        <v>313889.124330978</v>
      </c>
      <c r="I64" s="77">
        <v>2702.070665214</v>
      </c>
      <c r="J64" s="78">
        <v>0</v>
      </c>
      <c r="K64" s="77">
        <v>1587686.9938627554</v>
      </c>
      <c r="L64" s="77">
        <v>128009.64741774197</v>
      </c>
      <c r="M64" s="77">
        <v>20442.541731267</v>
      </c>
      <c r="N64" s="78">
        <v>504.70000000000005</v>
      </c>
      <c r="O64" s="77">
        <v>14161.402053261005</v>
      </c>
      <c r="P64" s="77">
        <v>73.05556754400001</v>
      </c>
      <c r="Q64" s="77">
        <v>34730.599792812005</v>
      </c>
      <c r="R64" s="77">
        <v>12468.190371177</v>
      </c>
      <c r="S64" s="80">
        <v>13535.793344462</v>
      </c>
      <c r="T64" s="77">
        <v>0</v>
      </c>
      <c r="U64" s="77">
        <v>4845.894400778003</v>
      </c>
      <c r="V64" s="77">
        <v>20.943777778000005</v>
      </c>
      <c r="W64" s="81"/>
      <c r="X64" s="120">
        <f t="shared" si="1"/>
        <v>5466633.251928632</v>
      </c>
      <c r="Y64" s="77">
        <v>781610.301238881</v>
      </c>
      <c r="Z64" s="77">
        <v>14460.600258316996</v>
      </c>
      <c r="AA64" s="77">
        <v>299186.706366554</v>
      </c>
      <c r="AB64" s="77">
        <v>13747.38495943</v>
      </c>
      <c r="AC64" s="77">
        <v>463087.5427792079</v>
      </c>
      <c r="AD64" s="77">
        <v>28237.295921311</v>
      </c>
      <c r="AE64" s="77">
        <v>398721.47124540206</v>
      </c>
      <c r="AF64" s="77">
        <v>29277.38418350599</v>
      </c>
      <c r="AG64" s="77">
        <v>340596.39396089193</v>
      </c>
      <c r="AH64" s="77">
        <v>33839.816870679</v>
      </c>
      <c r="AI64" s="77">
        <v>453426.09529955796</v>
      </c>
      <c r="AJ64" s="77">
        <v>46370.362199220996</v>
      </c>
      <c r="AK64" s="77">
        <v>1863169.870028582</v>
      </c>
      <c r="AL64" s="77">
        <v>600118.9055780141</v>
      </c>
      <c r="AM64" s="84">
        <v>265.78884777</v>
      </c>
      <c r="AN64" s="84">
        <v>2.4392959450000005</v>
      </c>
      <c r="AO64" s="84">
        <v>348.063124926</v>
      </c>
      <c r="AP64" s="84">
        <v>4.163225504</v>
      </c>
      <c r="AQ64" s="84">
        <v>1482.7534333900005</v>
      </c>
      <c r="AR64" s="84">
        <v>10.557968347</v>
      </c>
      <c r="AS64" s="84">
        <v>2648.135608709</v>
      </c>
      <c r="AT64" s="84">
        <v>27.299322226</v>
      </c>
      <c r="AU64" s="84">
        <v>3164.909431860001</v>
      </c>
      <c r="AV64" s="84">
        <v>35.639654956</v>
      </c>
      <c r="AW64" s="84">
        <v>5480.122176194</v>
      </c>
      <c r="AX64" s="84">
        <v>154.023113294</v>
      </c>
      <c r="AY64" s="84">
        <v>74326.45869973101</v>
      </c>
      <c r="AZ64" s="84">
        <v>12832.767136227</v>
      </c>
      <c r="BA64" s="70"/>
      <c r="BB64" s="76">
        <f t="shared" si="3"/>
        <v>5304344.027745993</v>
      </c>
      <c r="BC64" s="77">
        <v>2207728.640103758</v>
      </c>
      <c r="BD64" s="77">
        <v>117302.06188855103</v>
      </c>
      <c r="BE64" s="77">
        <v>2254173.5910720835</v>
      </c>
      <c r="BF64" s="77">
        <v>628364.328731579</v>
      </c>
      <c r="BG64" s="77">
        <v>7244.027985438002</v>
      </c>
      <c r="BH64" s="77">
        <v>80.09946697800001</v>
      </c>
      <c r="BI64" s="77">
        <v>76969.188248086</v>
      </c>
      <c r="BJ64" s="77">
        <v>12482.090249521003</v>
      </c>
      <c r="BL64" s="120">
        <f t="shared" si="2"/>
        <v>2915906.647697814</v>
      </c>
      <c r="BM64" s="77">
        <v>2283202.4155909372</v>
      </c>
      <c r="BN64" s="77">
        <v>119562.482193243</v>
      </c>
      <c r="BO64" s="77">
        <v>438252</v>
      </c>
      <c r="BP64" s="77">
        <v>60492</v>
      </c>
      <c r="BQ64" s="77">
        <v>7909.650446655</v>
      </c>
      <c r="BR64" s="77">
        <v>80.09946697800001</v>
      </c>
      <c r="BS64" s="77">
        <v>6028</v>
      </c>
      <c r="BT64" s="77">
        <v>380</v>
      </c>
    </row>
    <row r="65" spans="1:72" ht="15">
      <c r="A65" s="75">
        <v>43343</v>
      </c>
      <c r="B65" s="76">
        <f t="shared" si="0"/>
        <v>5483448.617691098</v>
      </c>
      <c r="C65" s="77">
        <v>45301.65459370699</v>
      </c>
      <c r="D65" s="77">
        <v>7869.1891988259995</v>
      </c>
      <c r="E65" s="77">
        <v>2044264.8912588581</v>
      </c>
      <c r="F65" s="77">
        <v>332943.54790801415</v>
      </c>
      <c r="G65" s="77">
        <v>936710.9451147529</v>
      </c>
      <c r="H65" s="77">
        <v>304077.873431754</v>
      </c>
      <c r="I65" s="77">
        <v>2714.9358480980004</v>
      </c>
      <c r="J65" s="78">
        <v>0</v>
      </c>
      <c r="K65" s="77">
        <v>1586298.3831979078</v>
      </c>
      <c r="L65" s="77">
        <v>125980.6867324351</v>
      </c>
      <c r="M65" s="77">
        <v>20936.566912108003</v>
      </c>
      <c r="N65" s="78">
        <v>0</v>
      </c>
      <c r="O65" s="77">
        <v>14402.465794579</v>
      </c>
      <c r="P65" s="77">
        <v>74.626110259</v>
      </c>
      <c r="Q65" s="77">
        <v>31578.621353912018</v>
      </c>
      <c r="R65" s="77">
        <v>12587.671000692993</v>
      </c>
      <c r="S65" s="80">
        <v>12859.290900626002</v>
      </c>
      <c r="T65" s="77">
        <v>0</v>
      </c>
      <c r="U65" s="77">
        <v>4827.6126075819975</v>
      </c>
      <c r="V65" s="77">
        <v>19.655726985999998</v>
      </c>
      <c r="W65" s="81"/>
      <c r="X65" s="120">
        <f t="shared" si="1"/>
        <v>5483448.6176911</v>
      </c>
      <c r="Y65" s="77">
        <v>782493.1234267219</v>
      </c>
      <c r="Z65" s="77">
        <v>14593.742778579996</v>
      </c>
      <c r="AA65" s="77">
        <v>301653.66069010616</v>
      </c>
      <c r="AB65" s="77">
        <v>13937.493116828999</v>
      </c>
      <c r="AC65" s="77">
        <v>463045.99971976585</v>
      </c>
      <c r="AD65" s="77">
        <v>28557.395588276</v>
      </c>
      <c r="AE65" s="77">
        <v>399046.5545655682</v>
      </c>
      <c r="AF65" s="77">
        <v>29680.09275459199</v>
      </c>
      <c r="AG65" s="77">
        <v>341253.4726642701</v>
      </c>
      <c r="AH65" s="77">
        <v>34209.651599802004</v>
      </c>
      <c r="AI65" s="77">
        <v>452402.8828977451</v>
      </c>
      <c r="AJ65" s="77">
        <v>46661.491240471</v>
      </c>
      <c r="AK65" s="77">
        <v>1875395.1160491477</v>
      </c>
      <c r="AL65" s="77">
        <v>603231.4301924789</v>
      </c>
      <c r="AM65" s="84">
        <v>273.802478718</v>
      </c>
      <c r="AN65" s="84">
        <v>2.439713434</v>
      </c>
      <c r="AO65" s="84">
        <v>343.9063764520001</v>
      </c>
      <c r="AP65" s="84">
        <v>3.700495771</v>
      </c>
      <c r="AQ65" s="84">
        <v>1525.436292256</v>
      </c>
      <c r="AR65" s="84">
        <v>12.620638418</v>
      </c>
      <c r="AS65" s="84">
        <v>2751.1278288390004</v>
      </c>
      <c r="AT65" s="84">
        <v>21.949723751000004</v>
      </c>
      <c r="AU65" s="84">
        <v>3245.027275406001</v>
      </c>
      <c r="AV65" s="84">
        <v>41.493891670000004</v>
      </c>
      <c r="AW65" s="84">
        <v>5617.362836034999</v>
      </c>
      <c r="AX65" s="84">
        <v>125.25703681200002</v>
      </c>
      <c r="AY65" s="84">
        <v>70847.894481101</v>
      </c>
      <c r="AZ65" s="84">
        <v>12474.491338081996</v>
      </c>
      <c r="BA65" s="70"/>
      <c r="BB65" s="76">
        <f t="shared" si="3"/>
        <v>5321587.545682499</v>
      </c>
      <c r="BC65" s="77">
        <v>2211711.6093878457</v>
      </c>
      <c r="BD65" s="77">
        <v>118668.17337449893</v>
      </c>
      <c r="BE65" s="77">
        <v>2265496.097819205</v>
      </c>
      <c r="BF65" s="77">
        <v>631635.339754808</v>
      </c>
      <c r="BG65" s="77">
        <v>7477.176986521</v>
      </c>
      <c r="BH65" s="77">
        <v>81.81705977200001</v>
      </c>
      <c r="BI65" s="77">
        <v>73917.582924955</v>
      </c>
      <c r="BJ65" s="77">
        <v>12599.748374894001</v>
      </c>
      <c r="BL65" s="120">
        <f t="shared" si="2"/>
        <v>2921404.6916192262</v>
      </c>
      <c r="BM65" s="77">
        <v>2287492.811066432</v>
      </c>
      <c r="BN65" s="77">
        <v>120978.37583807901</v>
      </c>
      <c r="BO65" s="77">
        <v>437472</v>
      </c>
      <c r="BP65" s="77">
        <v>60758</v>
      </c>
      <c r="BQ65" s="77">
        <v>8139.300251671</v>
      </c>
      <c r="BR65" s="77">
        <v>82.20446304400001</v>
      </c>
      <c r="BS65" s="77">
        <v>6098</v>
      </c>
      <c r="BT65" s="77">
        <v>384</v>
      </c>
    </row>
    <row r="66" spans="1:72" ht="15">
      <c r="A66" s="75">
        <v>43373</v>
      </c>
      <c r="B66" s="76">
        <f t="shared" si="0"/>
        <v>5570140.554367877</v>
      </c>
      <c r="C66" s="77">
        <v>47363.12135259301</v>
      </c>
      <c r="D66" s="77">
        <v>8361.604118801999</v>
      </c>
      <c r="E66" s="77">
        <v>2052248.874255265</v>
      </c>
      <c r="F66" s="77">
        <v>329601.115432658</v>
      </c>
      <c r="G66" s="77">
        <v>966578.270308459</v>
      </c>
      <c r="H66" s="77">
        <v>340346.70483037987</v>
      </c>
      <c r="I66" s="77">
        <v>2459.7522516060003</v>
      </c>
      <c r="J66" s="78">
        <v>0</v>
      </c>
      <c r="K66" s="77">
        <v>1588752.2015697644</v>
      </c>
      <c r="L66" s="77">
        <v>133201.362801525</v>
      </c>
      <c r="M66" s="77">
        <v>24404.18939714</v>
      </c>
      <c r="N66" s="78">
        <v>81.96375</v>
      </c>
      <c r="O66" s="77">
        <v>14324.979843537007</v>
      </c>
      <c r="P66" s="77">
        <v>174.60166628500002</v>
      </c>
      <c r="Q66" s="77">
        <v>33679.332514372996</v>
      </c>
      <c r="R66" s="77">
        <v>12001.222520427003</v>
      </c>
      <c r="S66" s="80">
        <v>11703.775828031998</v>
      </c>
      <c r="T66" s="77">
        <v>0</v>
      </c>
      <c r="U66" s="77">
        <v>4828.317882007999</v>
      </c>
      <c r="V66" s="77">
        <v>29.164045023</v>
      </c>
      <c r="W66" s="81"/>
      <c r="X66" s="120">
        <f t="shared" si="1"/>
        <v>5570140.554367879</v>
      </c>
      <c r="Y66" s="77">
        <v>781769.7236459618</v>
      </c>
      <c r="Z66" s="77">
        <v>14918.381126712005</v>
      </c>
      <c r="AA66" s="77">
        <v>302869.01654149505</v>
      </c>
      <c r="AB66" s="77">
        <v>14081.331768204001</v>
      </c>
      <c r="AC66" s="77">
        <v>463829.780404045</v>
      </c>
      <c r="AD66" s="77">
        <v>29066.762057926997</v>
      </c>
      <c r="AE66" s="77">
        <v>399335.2611049423</v>
      </c>
      <c r="AF66" s="77">
        <v>30127.998342958992</v>
      </c>
      <c r="AG66" s="77">
        <v>341426.061663628</v>
      </c>
      <c r="AH66" s="77">
        <v>34872.00831996</v>
      </c>
      <c r="AI66" s="77">
        <v>455744.62373628124</v>
      </c>
      <c r="AJ66" s="77">
        <v>47748.42759309899</v>
      </c>
      <c r="AK66" s="77">
        <v>1912427.7526413368</v>
      </c>
      <c r="AL66" s="77">
        <v>640695.877974504</v>
      </c>
      <c r="AM66" s="84">
        <v>263.515265833</v>
      </c>
      <c r="AN66" s="84">
        <v>2.451582013000001</v>
      </c>
      <c r="AO66" s="84">
        <v>348.64249467</v>
      </c>
      <c r="AP66" s="84">
        <v>3.9387223430000002</v>
      </c>
      <c r="AQ66" s="84">
        <v>1542.6281925430005</v>
      </c>
      <c r="AR66" s="84">
        <v>11.270532562000001</v>
      </c>
      <c r="AS66" s="84">
        <v>2888.5139591230004</v>
      </c>
      <c r="AT66" s="84">
        <v>25.213222826000003</v>
      </c>
      <c r="AU66" s="84">
        <v>3290.3714197530007</v>
      </c>
      <c r="AV66" s="84">
        <v>44.450640547000006</v>
      </c>
      <c r="AW66" s="84">
        <v>5543.142811608</v>
      </c>
      <c r="AX66" s="84">
        <v>139.94934303199997</v>
      </c>
      <c r="AY66" s="84">
        <v>75063.78132156</v>
      </c>
      <c r="AZ66" s="84">
        <v>12059.677938412</v>
      </c>
      <c r="BA66" s="70"/>
      <c r="BB66" s="76">
        <f t="shared" si="3"/>
        <v>5406440.479979645</v>
      </c>
      <c r="BC66" s="77">
        <v>2212851.849204783</v>
      </c>
      <c r="BD66" s="77">
        <v>120733.01431171704</v>
      </c>
      <c r="BE66" s="77">
        <v>2306227.8167247414</v>
      </c>
      <c r="BF66" s="77">
        <v>669120.773507973</v>
      </c>
      <c r="BG66" s="77">
        <v>7682.3630683289975</v>
      </c>
      <c r="BH66" s="77">
        <v>87.32470029099998</v>
      </c>
      <c r="BI66" s="77">
        <v>77684.94671037102</v>
      </c>
      <c r="BJ66" s="77">
        <v>12052.391751439003</v>
      </c>
      <c r="BL66" s="120">
        <f t="shared" si="2"/>
        <v>2929819.321008047</v>
      </c>
      <c r="BM66" s="77">
        <v>2289229.843360072</v>
      </c>
      <c r="BN66" s="77">
        <v>123066.48161576201</v>
      </c>
      <c r="BO66" s="77">
        <v>440826</v>
      </c>
      <c r="BP66" s="77">
        <v>61896</v>
      </c>
      <c r="BQ66" s="77">
        <v>8333.671331922</v>
      </c>
      <c r="BR66" s="77">
        <v>87.324700291</v>
      </c>
      <c r="BS66" s="77">
        <v>5998</v>
      </c>
      <c r="BT66" s="77">
        <v>382</v>
      </c>
    </row>
    <row r="67" spans="1:72" ht="15">
      <c r="A67" s="75">
        <v>43404</v>
      </c>
      <c r="B67" s="76">
        <f t="shared" si="0"/>
        <v>5646758.057766086</v>
      </c>
      <c r="C67" s="77">
        <v>47639.35117415</v>
      </c>
      <c r="D67" s="77">
        <v>10439.744151016</v>
      </c>
      <c r="E67" s="77">
        <v>2086971.2732923764</v>
      </c>
      <c r="F67" s="77">
        <v>330952.9638316971</v>
      </c>
      <c r="G67" s="77">
        <v>975004.8234250991</v>
      </c>
      <c r="H67" s="77">
        <v>357583.544320554</v>
      </c>
      <c r="I67" s="77">
        <v>1462.261274643</v>
      </c>
      <c r="J67" s="78">
        <v>0</v>
      </c>
      <c r="K67" s="77">
        <v>1596090.097335374</v>
      </c>
      <c r="L67" s="77">
        <v>135571.82113026897</v>
      </c>
      <c r="M67" s="77">
        <v>33322.08732228</v>
      </c>
      <c r="N67" s="78">
        <v>410.46750000000003</v>
      </c>
      <c r="O67" s="77">
        <v>15295.833482328999</v>
      </c>
      <c r="P67" s="77">
        <v>132.51424923500002</v>
      </c>
      <c r="Q67" s="77">
        <v>28105.36826329401</v>
      </c>
      <c r="R67" s="77">
        <v>12690.092647960002</v>
      </c>
      <c r="S67" s="80">
        <v>10224.194784497002</v>
      </c>
      <c r="T67" s="77">
        <v>0</v>
      </c>
      <c r="U67" s="77">
        <v>4827.866586235001</v>
      </c>
      <c r="V67" s="77">
        <v>33.752995077</v>
      </c>
      <c r="W67" s="81"/>
      <c r="X67" s="120">
        <f t="shared" si="1"/>
        <v>5646758.057766086</v>
      </c>
      <c r="Y67" s="77">
        <v>783228.378528414</v>
      </c>
      <c r="Z67" s="77">
        <v>14857.498710790005</v>
      </c>
      <c r="AA67" s="77">
        <v>303637.5518151019</v>
      </c>
      <c r="AB67" s="77">
        <v>14330.844601586</v>
      </c>
      <c r="AC67" s="77">
        <v>466932.3047433349</v>
      </c>
      <c r="AD67" s="77">
        <v>29453.517921581995</v>
      </c>
      <c r="AE67" s="77">
        <v>400933.0475968941</v>
      </c>
      <c r="AF67" s="77">
        <v>30703.652960974003</v>
      </c>
      <c r="AG67" s="77">
        <v>344513.502384373</v>
      </c>
      <c r="AH67" s="77">
        <v>35371.552165315996</v>
      </c>
      <c r="AI67" s="77">
        <v>457923.41559788014</v>
      </c>
      <c r="AJ67" s="77">
        <v>48220.555842762005</v>
      </c>
      <c r="AK67" s="77">
        <v>1949999.605835644</v>
      </c>
      <c r="AL67" s="77">
        <v>661610.451230526</v>
      </c>
      <c r="AM67" s="84">
        <v>264.10382181499995</v>
      </c>
      <c r="AN67" s="84">
        <v>2.378888517</v>
      </c>
      <c r="AO67" s="84">
        <v>344.03387633200003</v>
      </c>
      <c r="AP67" s="84">
        <v>4.0634823</v>
      </c>
      <c r="AQ67" s="84">
        <v>1583.2883428379998</v>
      </c>
      <c r="AR67" s="84">
        <v>10.727492335</v>
      </c>
      <c r="AS67" s="84">
        <v>2927.0140783330003</v>
      </c>
      <c r="AT67" s="84">
        <v>23.330292466000003</v>
      </c>
      <c r="AU67" s="84">
        <v>3297.7541962120004</v>
      </c>
      <c r="AV67" s="84">
        <v>50.951470876</v>
      </c>
      <c r="AW67" s="84">
        <v>5628.064612720003</v>
      </c>
      <c r="AX67" s="84">
        <v>122.070879873</v>
      </c>
      <c r="AY67" s="84">
        <v>77731.091510385</v>
      </c>
      <c r="AZ67" s="84">
        <v>13053.304885905</v>
      </c>
      <c r="BA67" s="70"/>
      <c r="BB67" s="76">
        <f t="shared" si="3"/>
        <v>5481009.493786519</v>
      </c>
      <c r="BC67" s="77">
        <v>2221710.492524931</v>
      </c>
      <c r="BD67" s="77">
        <v>122324.83357405699</v>
      </c>
      <c r="BE67" s="77">
        <v>2344155.260690424</v>
      </c>
      <c r="BF67" s="77">
        <v>691800.4114071012</v>
      </c>
      <c r="BG67" s="77">
        <v>7772.073253175002</v>
      </c>
      <c r="BH67" s="77">
        <v>90.78753158199999</v>
      </c>
      <c r="BI67" s="77">
        <v>80720.815307131</v>
      </c>
      <c r="BJ67" s="77">
        <v>12434.819498118</v>
      </c>
      <c r="BL67" s="120">
        <f t="shared" si="2"/>
        <v>2945627.4973703898</v>
      </c>
      <c r="BM67" s="77">
        <v>2299244.785068118</v>
      </c>
      <c r="BN67" s="77">
        <v>124717.066360248</v>
      </c>
      <c r="BO67" s="77">
        <v>443858</v>
      </c>
      <c r="BP67" s="77">
        <v>62574</v>
      </c>
      <c r="BQ67" s="77">
        <v>8416.194315530001</v>
      </c>
      <c r="BR67" s="77">
        <v>91.45162649400001</v>
      </c>
      <c r="BS67" s="77">
        <v>6350</v>
      </c>
      <c r="BT67" s="77">
        <v>376</v>
      </c>
    </row>
    <row r="68" spans="1:72" ht="15">
      <c r="A68" s="75">
        <v>43434</v>
      </c>
      <c r="B68" s="76">
        <f aca="true" t="shared" si="4" ref="B68:B90">SUM(C68:V68)</f>
        <v>5671052.051444744</v>
      </c>
      <c r="C68" s="77">
        <v>52058.35327560102</v>
      </c>
      <c r="D68" s="77">
        <v>8938.292695502</v>
      </c>
      <c r="E68" s="77">
        <v>2085978.7111010202</v>
      </c>
      <c r="F68" s="77">
        <v>315311.9378777659</v>
      </c>
      <c r="G68" s="77">
        <v>963119.0796915817</v>
      </c>
      <c r="H68" s="77">
        <v>395089.0624499881</v>
      </c>
      <c r="I68" s="77">
        <v>1727.35661071</v>
      </c>
      <c r="J68" s="78">
        <v>0</v>
      </c>
      <c r="K68" s="77">
        <v>1608318.0483635985</v>
      </c>
      <c r="L68" s="77">
        <v>129438.36129291693</v>
      </c>
      <c r="M68" s="77">
        <v>31305.416781779</v>
      </c>
      <c r="N68" s="78">
        <v>572.1</v>
      </c>
      <c r="O68" s="77">
        <v>15481.249980294002</v>
      </c>
      <c r="P68" s="77">
        <v>648.207336166</v>
      </c>
      <c r="Q68" s="77">
        <v>33374.134528216004</v>
      </c>
      <c r="R68" s="77">
        <v>12374.434757292001</v>
      </c>
      <c r="S68" s="80">
        <v>12563.898720328001</v>
      </c>
      <c r="T68" s="77">
        <v>0</v>
      </c>
      <c r="U68" s="77">
        <v>4726.528349119</v>
      </c>
      <c r="V68" s="77">
        <v>26.877632866000003</v>
      </c>
      <c r="W68" s="81"/>
      <c r="X68" s="120">
        <f aca="true" t="shared" si="5" ref="X68:X90">SUM(Y68:AZ68)</f>
        <v>5671052.051444744</v>
      </c>
      <c r="Y68" s="77">
        <v>794115.8248742619</v>
      </c>
      <c r="Z68" s="77">
        <v>14162.351822768</v>
      </c>
      <c r="AA68" s="77">
        <v>305913.218891313</v>
      </c>
      <c r="AB68" s="77">
        <v>14361.171004781003</v>
      </c>
      <c r="AC68" s="77">
        <v>469327.388591872</v>
      </c>
      <c r="AD68" s="77">
        <v>29557.03774636498</v>
      </c>
      <c r="AE68" s="77">
        <v>400884.47812253906</v>
      </c>
      <c r="AF68" s="77">
        <v>29877.204605121013</v>
      </c>
      <c r="AG68" s="77">
        <v>344521.6951995693</v>
      </c>
      <c r="AH68" s="77">
        <v>34320.42743914799</v>
      </c>
      <c r="AI68" s="77">
        <v>459854.59233292413</v>
      </c>
      <c r="AJ68" s="77">
        <v>47796.972864630996</v>
      </c>
      <c r="AK68" s="77">
        <v>1936584.3510300305</v>
      </c>
      <c r="AL68" s="77">
        <v>678702.4888333591</v>
      </c>
      <c r="AM68" s="84">
        <v>267.06281668200006</v>
      </c>
      <c r="AN68" s="84">
        <v>2.02547</v>
      </c>
      <c r="AO68" s="84">
        <v>338.59649734300007</v>
      </c>
      <c r="AP68" s="84">
        <v>3.871089853</v>
      </c>
      <c r="AQ68" s="84">
        <v>1596.5028177800004</v>
      </c>
      <c r="AR68" s="84">
        <v>11.261117361000002</v>
      </c>
      <c r="AS68" s="84">
        <v>2927.815735276</v>
      </c>
      <c r="AT68" s="84">
        <v>25.231477103000003</v>
      </c>
      <c r="AU68" s="84">
        <v>3384.4552891989997</v>
      </c>
      <c r="AV68" s="84">
        <v>52.059128262</v>
      </c>
      <c r="AW68" s="84">
        <v>5827.57697356</v>
      </c>
      <c r="AX68" s="84">
        <v>121.58157875400003</v>
      </c>
      <c r="AY68" s="84">
        <v>83109.21822989597</v>
      </c>
      <c r="AZ68" s="84">
        <v>13405.589864991001</v>
      </c>
      <c r="BA68" s="70"/>
      <c r="BB68" s="76">
        <f t="shared" si="3"/>
        <v>5509443.614840194</v>
      </c>
      <c r="BC68" s="77">
        <v>2236527.198239675</v>
      </c>
      <c r="BD68" s="77">
        <v>119976.67482546504</v>
      </c>
      <c r="BE68" s="77">
        <v>2336500.6793228784</v>
      </c>
      <c r="BF68" s="77">
        <v>709671.5266352961</v>
      </c>
      <c r="BG68" s="77">
        <v>7886.968356343003</v>
      </c>
      <c r="BH68" s="77">
        <v>93.612226139</v>
      </c>
      <c r="BI68" s="77">
        <v>85831.88379065301</v>
      </c>
      <c r="BJ68" s="77">
        <v>12955.071443745002</v>
      </c>
      <c r="BL68" s="120">
        <f aca="true" t="shared" si="6" ref="BL68:BL90">SUM(BM68:BT68)</f>
        <v>2960405.679736597</v>
      </c>
      <c r="BM68" s="77">
        <v>2314762.6056795553</v>
      </c>
      <c r="BN68" s="77">
        <v>122278.192618183</v>
      </c>
      <c r="BO68" s="77">
        <v>445228</v>
      </c>
      <c r="BP68" s="77">
        <v>62810</v>
      </c>
      <c r="BQ68" s="77">
        <v>8514.43315628</v>
      </c>
      <c r="BR68" s="77">
        <v>94.44828257900001</v>
      </c>
      <c r="BS68" s="77">
        <v>6332</v>
      </c>
      <c r="BT68" s="77">
        <v>386</v>
      </c>
    </row>
    <row r="69" spans="1:72" ht="15">
      <c r="A69" s="75">
        <v>43465</v>
      </c>
      <c r="B69" s="76">
        <f t="shared" si="4"/>
        <v>5704429.239866501</v>
      </c>
      <c r="C69" s="77">
        <v>60605.93326761501</v>
      </c>
      <c r="D69" s="77">
        <v>8844.967233749001</v>
      </c>
      <c r="E69" s="77">
        <v>2075664.0717219522</v>
      </c>
      <c r="F69" s="77">
        <v>340397.2976379479</v>
      </c>
      <c r="G69" s="77">
        <v>996481.0490598989</v>
      </c>
      <c r="H69" s="77">
        <v>310621.01940400805</v>
      </c>
      <c r="I69" s="77">
        <v>1882.993031774</v>
      </c>
      <c r="J69" s="78">
        <v>0</v>
      </c>
      <c r="K69" s="77">
        <v>1690265.7708906122</v>
      </c>
      <c r="L69" s="77">
        <v>132745.86461433396</v>
      </c>
      <c r="M69" s="77">
        <v>11600.332588985002</v>
      </c>
      <c r="N69" s="78">
        <v>0</v>
      </c>
      <c r="O69" s="77">
        <v>14682.031506824002</v>
      </c>
      <c r="P69" s="77">
        <v>702.0452648759999</v>
      </c>
      <c r="Q69" s="77">
        <v>32508.049238468993</v>
      </c>
      <c r="R69" s="77">
        <v>10432.678720524998</v>
      </c>
      <c r="S69" s="80">
        <v>12368.813550423001</v>
      </c>
      <c r="T69" s="77">
        <v>0</v>
      </c>
      <c r="U69" s="77">
        <v>4594.9420802330005</v>
      </c>
      <c r="V69" s="77">
        <v>31.380054274000003</v>
      </c>
      <c r="W69" s="81"/>
      <c r="X69" s="120">
        <f t="shared" si="5"/>
        <v>5704429.239866501</v>
      </c>
      <c r="Y69" s="77">
        <v>823049.1130395529</v>
      </c>
      <c r="Z69" s="77">
        <v>14215.404596912002</v>
      </c>
      <c r="AA69" s="77">
        <v>316655.2976528131</v>
      </c>
      <c r="AB69" s="77">
        <v>14255.581445071999</v>
      </c>
      <c r="AC69" s="77">
        <v>485617.69953178114</v>
      </c>
      <c r="AD69" s="77">
        <v>29399.119715912995</v>
      </c>
      <c r="AE69" s="77">
        <v>420012.33375526464</v>
      </c>
      <c r="AF69" s="77">
        <v>29852.506171964</v>
      </c>
      <c r="AG69" s="77">
        <v>357415.97443716903</v>
      </c>
      <c r="AH69" s="77">
        <v>34090.28965997901</v>
      </c>
      <c r="AI69" s="77">
        <v>479831.49325695494</v>
      </c>
      <c r="AJ69" s="77">
        <v>48031.101094925994</v>
      </c>
      <c r="AK69" s="77">
        <v>1942317.9062983156</v>
      </c>
      <c r="AL69" s="77">
        <v>622765.1462052732</v>
      </c>
      <c r="AM69" s="84">
        <v>260.85544373799996</v>
      </c>
      <c r="AN69" s="84">
        <v>2.202924689</v>
      </c>
      <c r="AO69" s="84">
        <v>347.925193151</v>
      </c>
      <c r="AP69" s="84">
        <v>3.2374094970000007</v>
      </c>
      <c r="AQ69" s="84">
        <v>1597.8675808100002</v>
      </c>
      <c r="AR69" s="84">
        <v>11.990720660000001</v>
      </c>
      <c r="AS69" s="84">
        <v>2970.7667666530006</v>
      </c>
      <c r="AT69" s="84">
        <v>19.994918442</v>
      </c>
      <c r="AU69" s="84">
        <v>3208.6987680330017</v>
      </c>
      <c r="AV69" s="84">
        <v>43.967118987000006</v>
      </c>
      <c r="AW69" s="84">
        <v>5763.249813557</v>
      </c>
      <c r="AX69" s="84">
        <v>128.461396465</v>
      </c>
      <c r="AY69" s="84">
        <v>61604.805398992015</v>
      </c>
      <c r="AZ69" s="84">
        <v>10956.249550935001</v>
      </c>
      <c r="BA69" s="70"/>
      <c r="BB69" s="76">
        <f aca="true" t="shared" si="7" ref="BB69:BB90">SUM(BC69:BJ69)</f>
        <v>5533241.306434403</v>
      </c>
      <c r="BC69" s="77">
        <v>2321759.8826086298</v>
      </c>
      <c r="BD69" s="77">
        <v>119493.07165355301</v>
      </c>
      <c r="BE69" s="77">
        <v>2355951.760565386</v>
      </c>
      <c r="BF69" s="77">
        <v>652452.1014992892</v>
      </c>
      <c r="BG69" s="77">
        <v>7738.085561494004</v>
      </c>
      <c r="BH69" s="77">
        <v>81.393092275</v>
      </c>
      <c r="BI69" s="77">
        <v>64680.30050637601</v>
      </c>
      <c r="BJ69" s="77">
        <v>11084.710947399999</v>
      </c>
      <c r="BL69" s="120">
        <f t="shared" si="6"/>
        <v>3064914.8268510816</v>
      </c>
      <c r="BM69" s="77">
        <v>2402750.418416581</v>
      </c>
      <c r="BN69" s="77">
        <v>121812.90158984001</v>
      </c>
      <c r="BO69" s="77">
        <v>463182</v>
      </c>
      <c r="BP69" s="77">
        <v>62168</v>
      </c>
      <c r="BQ69" s="77">
        <v>8386.113752385001</v>
      </c>
      <c r="BR69" s="77">
        <v>81.393092275</v>
      </c>
      <c r="BS69" s="77">
        <v>6160</v>
      </c>
      <c r="BT69" s="77">
        <v>374</v>
      </c>
    </row>
    <row r="70" spans="1:72" ht="15">
      <c r="A70" s="75">
        <v>43496</v>
      </c>
      <c r="B70" s="76">
        <f t="shared" si="4"/>
        <v>5644464.0209882865</v>
      </c>
      <c r="C70" s="77">
        <v>46197.924301968</v>
      </c>
      <c r="D70" s="77">
        <v>7561.491495819001</v>
      </c>
      <c r="E70" s="77">
        <v>2133659.730342267</v>
      </c>
      <c r="F70" s="77">
        <v>336697.7503201681</v>
      </c>
      <c r="G70" s="77">
        <v>960053.787426257</v>
      </c>
      <c r="H70" s="77">
        <v>304686.83338656905</v>
      </c>
      <c r="I70" s="77">
        <v>1789.051580421</v>
      </c>
      <c r="J70" s="78">
        <v>0</v>
      </c>
      <c r="K70" s="77">
        <v>1633105.4987461006</v>
      </c>
      <c r="L70" s="77">
        <v>127207.33274786598</v>
      </c>
      <c r="M70" s="77">
        <v>21753.146993128998</v>
      </c>
      <c r="N70" s="78">
        <v>0</v>
      </c>
      <c r="O70" s="77">
        <v>14999.734945293001</v>
      </c>
      <c r="P70" s="77">
        <v>649.553931226</v>
      </c>
      <c r="Q70" s="77">
        <v>31453.510869252008</v>
      </c>
      <c r="R70" s="77">
        <v>8175.076481242001</v>
      </c>
      <c r="S70" s="80">
        <v>11878.696814365001</v>
      </c>
      <c r="T70" s="77">
        <v>0</v>
      </c>
      <c r="U70" s="77">
        <v>4560.411643408001</v>
      </c>
      <c r="V70" s="77">
        <v>34.488962937000004</v>
      </c>
      <c r="W70" s="81"/>
      <c r="X70" s="120">
        <f t="shared" si="5"/>
        <v>5644464.020988291</v>
      </c>
      <c r="Y70" s="77">
        <v>805900.2111417283</v>
      </c>
      <c r="Z70" s="77">
        <v>13780.019009248</v>
      </c>
      <c r="AA70" s="77">
        <v>311202.080301089</v>
      </c>
      <c r="AB70" s="77">
        <v>14353.558689563</v>
      </c>
      <c r="AC70" s="77">
        <v>477680.12605542614</v>
      </c>
      <c r="AD70" s="77">
        <v>30137.15959039401</v>
      </c>
      <c r="AE70" s="77">
        <v>410062.9295521691</v>
      </c>
      <c r="AF70" s="77">
        <v>30044.867618299995</v>
      </c>
      <c r="AG70" s="77">
        <v>353366.66734243894</v>
      </c>
      <c r="AH70" s="77">
        <v>34130.170704924014</v>
      </c>
      <c r="AI70" s="77">
        <v>471898.75638310815</v>
      </c>
      <c r="AJ70" s="77">
        <v>48575.31225377</v>
      </c>
      <c r="AK70" s="77">
        <v>1944695.2216210554</v>
      </c>
      <c r="AL70" s="77">
        <v>605132.320084223</v>
      </c>
      <c r="AM70" s="84">
        <v>279.685120847</v>
      </c>
      <c r="AN70" s="84">
        <v>2.404867793</v>
      </c>
      <c r="AO70" s="84">
        <v>340.9051432770001</v>
      </c>
      <c r="AP70" s="84">
        <v>3.434273578</v>
      </c>
      <c r="AQ70" s="84">
        <v>1672.1431003340003</v>
      </c>
      <c r="AR70" s="84">
        <v>9.484249160000001</v>
      </c>
      <c r="AS70" s="84">
        <v>3078.5646094030003</v>
      </c>
      <c r="AT70" s="84">
        <v>27.354609113000002</v>
      </c>
      <c r="AU70" s="84">
        <v>3231.1798018050004</v>
      </c>
      <c r="AV70" s="84">
        <v>46.99010807</v>
      </c>
      <c r="AW70" s="84">
        <v>6059.131209266999</v>
      </c>
      <c r="AX70" s="84">
        <v>145.430049068</v>
      </c>
      <c r="AY70" s="84">
        <v>69983.892280514</v>
      </c>
      <c r="AZ70" s="84">
        <v>8624.021218623</v>
      </c>
      <c r="BA70" s="70"/>
      <c r="BB70" s="76">
        <f t="shared" si="7"/>
        <v>5471445.401740408</v>
      </c>
      <c r="BC70" s="77">
        <v>2277091.8616769994</v>
      </c>
      <c r="BD70" s="77">
        <v>120078.466378595</v>
      </c>
      <c r="BE70" s="77">
        <v>2349571.381261349</v>
      </c>
      <c r="BF70" s="77">
        <v>634416.0369489369</v>
      </c>
      <c r="BG70" s="77">
        <v>7854.707017004</v>
      </c>
      <c r="BH70" s="77">
        <v>88.758650544</v>
      </c>
      <c r="BI70" s="77">
        <v>73574.738539288</v>
      </c>
      <c r="BJ70" s="77">
        <v>8769.451267691002</v>
      </c>
      <c r="BL70" s="120">
        <f t="shared" si="6"/>
        <v>3015759.9358886597</v>
      </c>
      <c r="BM70" s="77">
        <v>2358212.014392851</v>
      </c>
      <c r="BN70" s="77">
        <v>122445.775612429</v>
      </c>
      <c r="BO70" s="77">
        <v>457398</v>
      </c>
      <c r="BP70" s="77">
        <v>62394</v>
      </c>
      <c r="BQ70" s="77">
        <v>8602.477775666</v>
      </c>
      <c r="BR70" s="77">
        <v>89.668107714</v>
      </c>
      <c r="BS70" s="77">
        <v>6238</v>
      </c>
      <c r="BT70" s="77">
        <v>380</v>
      </c>
    </row>
    <row r="71" spans="1:72" ht="15">
      <c r="A71" s="75">
        <v>43524</v>
      </c>
      <c r="B71" s="76">
        <f t="shared" si="4"/>
        <v>5684840.9826831445</v>
      </c>
      <c r="C71" s="77">
        <v>44362.83123791001</v>
      </c>
      <c r="D71" s="77">
        <v>9120.201821562001</v>
      </c>
      <c r="E71" s="77">
        <v>2153496.452032213</v>
      </c>
      <c r="F71" s="77">
        <v>357806.2484326031</v>
      </c>
      <c r="G71" s="77">
        <v>976617.1258032343</v>
      </c>
      <c r="H71" s="77">
        <v>298094.38358604297</v>
      </c>
      <c r="I71" s="77">
        <v>1567.1193180350003</v>
      </c>
      <c r="J71" s="78">
        <v>0</v>
      </c>
      <c r="K71" s="77">
        <v>1620716.013143879</v>
      </c>
      <c r="L71" s="77">
        <v>124970.73153148</v>
      </c>
      <c r="M71" s="77">
        <v>27445.891255099</v>
      </c>
      <c r="N71" s="78">
        <v>0</v>
      </c>
      <c r="O71" s="77">
        <v>15519.108909785002</v>
      </c>
      <c r="P71" s="77">
        <v>653.964634893</v>
      </c>
      <c r="Q71" s="77">
        <v>27459.647081805007</v>
      </c>
      <c r="R71" s="77">
        <v>8795.318554286</v>
      </c>
      <c r="S71" s="80">
        <v>13760.181053676002</v>
      </c>
      <c r="T71" s="77">
        <v>0</v>
      </c>
      <c r="U71" s="77">
        <v>4421.119974718002</v>
      </c>
      <c r="V71" s="77">
        <v>34.64431192200001</v>
      </c>
      <c r="W71" s="81"/>
      <c r="X71" s="120">
        <f t="shared" si="5"/>
        <v>5684840.9826831445</v>
      </c>
      <c r="Y71" s="77">
        <v>799995.2620373429</v>
      </c>
      <c r="Z71" s="77">
        <v>13869.051804375003</v>
      </c>
      <c r="AA71" s="77">
        <v>310454.66339720204</v>
      </c>
      <c r="AB71" s="77">
        <v>14443.080623331</v>
      </c>
      <c r="AC71" s="77">
        <v>477751.77759582</v>
      </c>
      <c r="AD71" s="77">
        <v>30313.424098675998</v>
      </c>
      <c r="AE71" s="77">
        <v>409765.0782660801</v>
      </c>
      <c r="AF71" s="77">
        <v>30523.294601083002</v>
      </c>
      <c r="AG71" s="77">
        <v>353837.7615754681</v>
      </c>
      <c r="AH71" s="77">
        <v>34557.080544548</v>
      </c>
      <c r="AI71" s="77">
        <v>472708.79401169415</v>
      </c>
      <c r="AJ71" s="77">
        <v>48918.365966772006</v>
      </c>
      <c r="AK71" s="77">
        <v>1972246.2046516635</v>
      </c>
      <c r="AL71" s="77">
        <v>617367.2677329031</v>
      </c>
      <c r="AM71" s="84">
        <v>283.661271437</v>
      </c>
      <c r="AN71" s="84">
        <v>2.260011993</v>
      </c>
      <c r="AO71" s="84">
        <v>343.661351579</v>
      </c>
      <c r="AP71" s="84">
        <v>3.540484115</v>
      </c>
      <c r="AQ71" s="84">
        <v>1631.3066832910006</v>
      </c>
      <c r="AR71" s="84">
        <v>10.01112885</v>
      </c>
      <c r="AS71" s="84">
        <v>3028.702923284</v>
      </c>
      <c r="AT71" s="84">
        <v>26.848746135</v>
      </c>
      <c r="AU71" s="84">
        <v>3247.3600715070015</v>
      </c>
      <c r="AV71" s="84">
        <v>44.849972921</v>
      </c>
      <c r="AW71" s="84">
        <v>5939.266608275</v>
      </c>
      <c r="AX71" s="84">
        <v>141.89760920400002</v>
      </c>
      <c r="AY71" s="84">
        <v>74131.98936571</v>
      </c>
      <c r="AZ71" s="84">
        <v>9254.519547883001</v>
      </c>
      <c r="BA71" s="70"/>
      <c r="BB71" s="76">
        <f t="shared" si="7"/>
        <v>5541918.005917565</v>
      </c>
      <c r="BC71" s="77">
        <v>2270820.5778961675</v>
      </c>
      <c r="BD71" s="77">
        <v>121705.26346494196</v>
      </c>
      <c r="BE71" s="77">
        <v>2396970.6957097934</v>
      </c>
      <c r="BF71" s="77">
        <v>656149.0752234971</v>
      </c>
      <c r="BG71" s="77">
        <v>7806.238353342999</v>
      </c>
      <c r="BH71" s="77">
        <v>87.51034401400001</v>
      </c>
      <c r="BI71" s="77">
        <v>78982.227768722</v>
      </c>
      <c r="BJ71" s="77">
        <v>9396.417157087</v>
      </c>
      <c r="BL71" s="120">
        <f t="shared" si="6"/>
        <v>3013392.6771890377</v>
      </c>
      <c r="BM71" s="77">
        <v>2351804.542871913</v>
      </c>
      <c r="BN71" s="77">
        <v>123705.931672013</v>
      </c>
      <c r="BO71" s="77">
        <v>459442</v>
      </c>
      <c r="BP71" s="77">
        <v>62996</v>
      </c>
      <c r="BQ71" s="77">
        <v>8534.692301098</v>
      </c>
      <c r="BR71" s="77">
        <v>87.51034401400001</v>
      </c>
      <c r="BS71" s="77">
        <v>6448</v>
      </c>
      <c r="BT71" s="77">
        <v>374</v>
      </c>
    </row>
    <row r="72" spans="1:72" ht="15">
      <c r="A72" s="75">
        <v>43555</v>
      </c>
      <c r="B72" s="76">
        <f t="shared" si="4"/>
        <v>5762959.276575438</v>
      </c>
      <c r="C72" s="77">
        <v>57977.398618458</v>
      </c>
      <c r="D72" s="77">
        <v>15577.424631987</v>
      </c>
      <c r="E72" s="77">
        <v>2153735.5080321813</v>
      </c>
      <c r="F72" s="77">
        <v>374708.610936054</v>
      </c>
      <c r="G72" s="77">
        <v>1011427.504435723</v>
      </c>
      <c r="H72" s="77">
        <v>298552.602765543</v>
      </c>
      <c r="I72" s="77">
        <v>1802.2007877150002</v>
      </c>
      <c r="J72" s="78">
        <v>0</v>
      </c>
      <c r="K72" s="77">
        <v>1619462.079873745</v>
      </c>
      <c r="L72" s="77">
        <v>127767.189544267</v>
      </c>
      <c r="M72" s="77">
        <v>27444.057513842003</v>
      </c>
      <c r="N72" s="78">
        <v>0</v>
      </c>
      <c r="O72" s="77">
        <v>15457.327058717005</v>
      </c>
      <c r="P72" s="77">
        <v>662.015946117</v>
      </c>
      <c r="Q72" s="77">
        <v>26347.818131190994</v>
      </c>
      <c r="R72" s="77">
        <v>13165.063246484002</v>
      </c>
      <c r="S72" s="80">
        <v>14678.514030999002</v>
      </c>
      <c r="T72" s="77">
        <v>0</v>
      </c>
      <c r="U72" s="77">
        <v>4155.913979355001</v>
      </c>
      <c r="V72" s="77">
        <v>38.047043059</v>
      </c>
      <c r="W72" s="81"/>
      <c r="X72" s="120">
        <f t="shared" si="5"/>
        <v>5762959.276575436</v>
      </c>
      <c r="Y72" s="77">
        <v>797418.0223570147</v>
      </c>
      <c r="Z72" s="77">
        <v>13892.420563194999</v>
      </c>
      <c r="AA72" s="77">
        <v>311410.1568162601</v>
      </c>
      <c r="AB72" s="77">
        <v>14575.888242318</v>
      </c>
      <c r="AC72" s="77">
        <v>478565.415125036</v>
      </c>
      <c r="AD72" s="77">
        <v>30188.204325678005</v>
      </c>
      <c r="AE72" s="77">
        <v>409996.06241978606</v>
      </c>
      <c r="AF72" s="77">
        <v>30621.321607826</v>
      </c>
      <c r="AG72" s="77">
        <v>353218.8348173789</v>
      </c>
      <c r="AH72" s="77">
        <v>35053.95456539899</v>
      </c>
      <c r="AI72" s="77">
        <v>474138.77768901</v>
      </c>
      <c r="AJ72" s="77">
        <v>49572.686701053</v>
      </c>
      <c r="AK72" s="77">
        <v>2019657.4225233358</v>
      </c>
      <c r="AL72" s="77">
        <v>642701.351872382</v>
      </c>
      <c r="AM72" s="84">
        <v>280.31157446700007</v>
      </c>
      <c r="AN72" s="84">
        <v>2.310000788</v>
      </c>
      <c r="AO72" s="84">
        <v>350.74245553</v>
      </c>
      <c r="AP72" s="84">
        <v>3.518029455</v>
      </c>
      <c r="AQ72" s="84">
        <v>1608.7800176500004</v>
      </c>
      <c r="AR72" s="84">
        <v>8.161245869</v>
      </c>
      <c r="AS72" s="84">
        <v>2970.0408130410005</v>
      </c>
      <c r="AT72" s="84">
        <v>29.259871555</v>
      </c>
      <c r="AU72" s="84">
        <v>3085.481718725</v>
      </c>
      <c r="AV72" s="84">
        <v>46.813362728</v>
      </c>
      <c r="AW72" s="84">
        <v>5670.623419735</v>
      </c>
      <c r="AX72" s="84">
        <v>139.279015077</v>
      </c>
      <c r="AY72" s="84">
        <v>74117.650714956</v>
      </c>
      <c r="AZ72" s="84">
        <v>13635.784710188</v>
      </c>
      <c r="BA72" s="70"/>
      <c r="BB72" s="76">
        <f t="shared" si="7"/>
        <v>5619079.5482557</v>
      </c>
      <c r="BC72" s="77">
        <v>2269250.604565792</v>
      </c>
      <c r="BD72" s="77">
        <v>122309.02589396504</v>
      </c>
      <c r="BE72" s="77">
        <v>2446335.5231318776</v>
      </c>
      <c r="BF72" s="77">
        <v>681302.050895867</v>
      </c>
      <c r="BG72" s="77">
        <v>7604.003872494999</v>
      </c>
      <c r="BH72" s="77">
        <v>90.062510395</v>
      </c>
      <c r="BI72" s="77">
        <v>78413.213660043</v>
      </c>
      <c r="BJ72" s="77">
        <v>13775.063725265001</v>
      </c>
      <c r="BL72" s="120">
        <f t="shared" si="6"/>
        <v>3014081.6999297002</v>
      </c>
      <c r="BM72" s="77">
        <v>2350608.491535476</v>
      </c>
      <c r="BN72" s="77">
        <v>124331.789304416</v>
      </c>
      <c r="BO72" s="77">
        <v>460826</v>
      </c>
      <c r="BP72" s="77">
        <v>63248</v>
      </c>
      <c r="BQ72" s="77">
        <v>8295.356579413</v>
      </c>
      <c r="BR72" s="77">
        <v>90.062510395</v>
      </c>
      <c r="BS72" s="77">
        <v>6298</v>
      </c>
      <c r="BT72" s="77">
        <v>384</v>
      </c>
    </row>
    <row r="73" spans="1:72" ht="15">
      <c r="A73" s="75">
        <v>43585</v>
      </c>
      <c r="B73" s="76">
        <f t="shared" si="4"/>
        <v>5761203.193140779</v>
      </c>
      <c r="C73" s="77">
        <v>50407.502140260985</v>
      </c>
      <c r="D73" s="77">
        <v>7516.311587318</v>
      </c>
      <c r="E73" s="77">
        <v>2156657.4545784923</v>
      </c>
      <c r="F73" s="77">
        <v>367525.61286385707</v>
      </c>
      <c r="G73" s="77">
        <v>1043607.882539284</v>
      </c>
      <c r="H73" s="77">
        <v>284848.174276989</v>
      </c>
      <c r="I73" s="77">
        <v>1796.9175961679998</v>
      </c>
      <c r="J73" s="78">
        <v>0</v>
      </c>
      <c r="K73" s="77">
        <v>1616966.3965079782</v>
      </c>
      <c r="L73" s="77">
        <v>127936.51639379002</v>
      </c>
      <c r="M73" s="77">
        <v>29537.930959444002</v>
      </c>
      <c r="N73" s="78">
        <v>0</v>
      </c>
      <c r="O73" s="77">
        <v>15295.083530948998</v>
      </c>
      <c r="P73" s="77">
        <v>662.4414155640001</v>
      </c>
      <c r="Q73" s="77">
        <v>31856.381899593005</v>
      </c>
      <c r="R73" s="77">
        <v>9200.209157309</v>
      </c>
      <c r="S73" s="80">
        <v>13324.008182930002</v>
      </c>
      <c r="T73" s="77">
        <v>0</v>
      </c>
      <c r="U73" s="77">
        <v>4023.5095921220013</v>
      </c>
      <c r="V73" s="77">
        <v>40.85991873</v>
      </c>
      <c r="W73" s="81"/>
      <c r="X73" s="120">
        <f t="shared" si="5"/>
        <v>5761203.19314078</v>
      </c>
      <c r="Y73" s="77">
        <v>801044.4256691321</v>
      </c>
      <c r="Z73" s="77">
        <v>14005.887467727003</v>
      </c>
      <c r="AA73" s="77">
        <v>310369.6256571311</v>
      </c>
      <c r="AB73" s="77">
        <v>14715.987248856</v>
      </c>
      <c r="AC73" s="77">
        <v>478091.1327231658</v>
      </c>
      <c r="AD73" s="77">
        <v>30591.895925478</v>
      </c>
      <c r="AE73" s="77">
        <v>410873.0443436252</v>
      </c>
      <c r="AF73" s="77">
        <v>30817.009707496018</v>
      </c>
      <c r="AG73" s="77">
        <v>353292.87360036315</v>
      </c>
      <c r="AH73" s="77">
        <v>34842.223850612005</v>
      </c>
      <c r="AI73" s="77">
        <v>472308.23823607794</v>
      </c>
      <c r="AJ73" s="77">
        <v>49450.472013431</v>
      </c>
      <c r="AK73" s="77">
        <v>2043456.8131326886</v>
      </c>
      <c r="AL73" s="77">
        <v>613403.1389083539</v>
      </c>
      <c r="AM73" s="84">
        <v>282.247122218</v>
      </c>
      <c r="AN73" s="84">
        <v>2.556203568</v>
      </c>
      <c r="AO73" s="84">
        <v>349.702483668</v>
      </c>
      <c r="AP73" s="84">
        <v>4.230029033999999</v>
      </c>
      <c r="AQ73" s="84">
        <v>1553.1455301360004</v>
      </c>
      <c r="AR73" s="84">
        <v>6.881748507000001</v>
      </c>
      <c r="AS73" s="84">
        <v>2757.315101789</v>
      </c>
      <c r="AT73" s="84">
        <v>26.687297966000003</v>
      </c>
      <c r="AU73" s="84">
        <v>2914.1913039810006</v>
      </c>
      <c r="AV73" s="84">
        <v>39.44128913</v>
      </c>
      <c r="AW73" s="84">
        <v>5414.799067492</v>
      </c>
      <c r="AX73" s="84">
        <v>143.300120279</v>
      </c>
      <c r="AY73" s="84">
        <v>80765.513555754</v>
      </c>
      <c r="AZ73" s="84">
        <v>9680.413803119001</v>
      </c>
      <c r="BA73" s="70"/>
      <c r="BB73" s="76">
        <f t="shared" si="7"/>
        <v>5621709.768019366</v>
      </c>
      <c r="BC73" s="77">
        <v>2272153.06009725</v>
      </c>
      <c r="BD73" s="77">
        <v>122993.90624234901</v>
      </c>
      <c r="BE73" s="77">
        <v>2470109.474797827</v>
      </c>
      <c r="BF73" s="77">
        <v>654153.108415914</v>
      </c>
      <c r="BG73" s="77">
        <v>7175.674674361999</v>
      </c>
      <c r="BH73" s="77">
        <v>79.796568205</v>
      </c>
      <c r="BI73" s="77">
        <v>85221.03330006101</v>
      </c>
      <c r="BJ73" s="77">
        <v>9823.713923397998</v>
      </c>
      <c r="BL73" s="120">
        <f t="shared" si="6"/>
        <v>3015634.5043035834</v>
      </c>
      <c r="BM73" s="77">
        <v>2353671.1019934174</v>
      </c>
      <c r="BN73" s="77">
        <v>124973.004200169</v>
      </c>
      <c r="BO73" s="77">
        <v>459368</v>
      </c>
      <c r="BP73" s="77">
        <v>63276</v>
      </c>
      <c r="BQ73" s="77">
        <v>7856.601541792001</v>
      </c>
      <c r="BR73" s="77">
        <v>79.796568205</v>
      </c>
      <c r="BS73" s="77">
        <v>6028</v>
      </c>
      <c r="BT73" s="77">
        <v>382</v>
      </c>
    </row>
    <row r="74" spans="1:72" ht="15">
      <c r="A74" s="75">
        <v>43616</v>
      </c>
      <c r="B74" s="76">
        <f t="shared" si="4"/>
        <v>5758387.401337487</v>
      </c>
      <c r="C74" s="77">
        <v>61616.66762796499</v>
      </c>
      <c r="D74" s="77">
        <v>13453.027054386</v>
      </c>
      <c r="E74" s="77">
        <v>2150696.9365458125</v>
      </c>
      <c r="F74" s="77">
        <v>338680.78661976196</v>
      </c>
      <c r="G74" s="77">
        <v>997368.0054554496</v>
      </c>
      <c r="H74" s="77">
        <v>282760.8481247781</v>
      </c>
      <c r="I74" s="77">
        <v>1800.9053540230002</v>
      </c>
      <c r="J74" s="78">
        <v>0</v>
      </c>
      <c r="K74" s="77">
        <v>1691273.252875624</v>
      </c>
      <c r="L74" s="77">
        <v>122193.43308031998</v>
      </c>
      <c r="M74" s="77">
        <v>21192.096441334</v>
      </c>
      <c r="N74" s="78">
        <v>0</v>
      </c>
      <c r="O74" s="77">
        <v>14006.604685539003</v>
      </c>
      <c r="P74" s="77">
        <v>663.542541979</v>
      </c>
      <c r="Q74" s="77">
        <v>38935.012558275</v>
      </c>
      <c r="R74" s="77">
        <v>7496.829941994</v>
      </c>
      <c r="S74" s="80">
        <v>12811.987857873</v>
      </c>
      <c r="T74" s="77">
        <v>0</v>
      </c>
      <c r="U74" s="77">
        <v>3387.195634448001</v>
      </c>
      <c r="V74" s="77">
        <v>50.268937925</v>
      </c>
      <c r="W74" s="81"/>
      <c r="X74" s="120">
        <f t="shared" si="5"/>
        <v>5758387.401337487</v>
      </c>
      <c r="Y74" s="77">
        <v>864167.962373359</v>
      </c>
      <c r="Z74" s="77">
        <v>14063.561508165996</v>
      </c>
      <c r="AA74" s="77">
        <v>319800.0112323868</v>
      </c>
      <c r="AB74" s="77">
        <v>14476.638189241996</v>
      </c>
      <c r="AC74" s="77">
        <v>490663.27503912296</v>
      </c>
      <c r="AD74" s="77">
        <v>30008.812477936</v>
      </c>
      <c r="AE74" s="77">
        <v>415724.9197036821</v>
      </c>
      <c r="AF74" s="77">
        <v>30269.82309981499</v>
      </c>
      <c r="AG74" s="77">
        <v>354352.4720383051</v>
      </c>
      <c r="AH74" s="77">
        <v>34396.241400155</v>
      </c>
      <c r="AI74" s="77">
        <v>469729.69247991114</v>
      </c>
      <c r="AJ74" s="77">
        <v>48730.12204791999</v>
      </c>
      <c r="AK74" s="77">
        <v>1988317.4349921076</v>
      </c>
      <c r="AL74" s="77">
        <v>585142.8961560122</v>
      </c>
      <c r="AM74" s="84">
        <v>284.85242702200003</v>
      </c>
      <c r="AN74" s="84">
        <v>2.3026552990000004</v>
      </c>
      <c r="AO74" s="84">
        <v>330.92781623800005</v>
      </c>
      <c r="AP74" s="84">
        <v>4.555091261</v>
      </c>
      <c r="AQ74" s="84">
        <v>1460.0801634260004</v>
      </c>
      <c r="AR74" s="84">
        <v>7.848245015</v>
      </c>
      <c r="AS74" s="84">
        <v>2509.279894828</v>
      </c>
      <c r="AT74" s="84">
        <v>21.908821785999997</v>
      </c>
      <c r="AU74" s="84">
        <v>2852.067922747</v>
      </c>
      <c r="AV74" s="84">
        <v>40.504493193</v>
      </c>
      <c r="AW74" s="84">
        <v>4678.501892081</v>
      </c>
      <c r="AX74" s="84">
        <v>145.75483331499998</v>
      </c>
      <c r="AY74" s="84">
        <v>78217.18706112701</v>
      </c>
      <c r="AZ74" s="84">
        <v>7987.767282029</v>
      </c>
      <c r="BA74" s="70"/>
      <c r="BB74" s="76">
        <f t="shared" si="7"/>
        <v>5622899.132419973</v>
      </c>
      <c r="BC74" s="77">
        <v>2361896.9427982382</v>
      </c>
      <c r="BD74" s="77">
        <v>121274.816454602</v>
      </c>
      <c r="BE74" s="77">
        <v>2415195.492458994</v>
      </c>
      <c r="BF74" s="77">
        <v>627374.958513235</v>
      </c>
      <c r="BG74" s="77">
        <v>6774.428915492001</v>
      </c>
      <c r="BH74" s="77">
        <v>77.119306554</v>
      </c>
      <c r="BI74" s="77">
        <v>82171.851857513</v>
      </c>
      <c r="BJ74" s="77">
        <v>8133.522115344001</v>
      </c>
      <c r="BL74" s="120">
        <f t="shared" si="6"/>
        <v>3099682.0445929854</v>
      </c>
      <c r="BM74" s="77">
        <v>2444708.640386856</v>
      </c>
      <c r="BN74" s="77">
        <v>123215.076675314</v>
      </c>
      <c r="BO74" s="77">
        <v>456290</v>
      </c>
      <c r="BP74" s="77">
        <v>62124</v>
      </c>
      <c r="BQ74" s="77">
        <v>7437.208224261</v>
      </c>
      <c r="BR74" s="77">
        <v>77.119306554</v>
      </c>
      <c r="BS74" s="77">
        <v>5438</v>
      </c>
      <c r="BT74" s="77">
        <v>392</v>
      </c>
    </row>
    <row r="75" spans="1:72" ht="15">
      <c r="A75" s="75">
        <v>43646</v>
      </c>
      <c r="B75" s="76">
        <f t="shared" si="4"/>
        <v>5889921.711573412</v>
      </c>
      <c r="C75" s="77">
        <v>56911.41280384301</v>
      </c>
      <c r="D75" s="77">
        <v>9182.926141097</v>
      </c>
      <c r="E75" s="77">
        <v>2165191.8835566766</v>
      </c>
      <c r="F75" s="77">
        <v>331195.56990396103</v>
      </c>
      <c r="G75" s="77">
        <v>1075900.5740938967</v>
      </c>
      <c r="H75" s="77">
        <v>318623.868452165</v>
      </c>
      <c r="I75" s="77">
        <v>1104.608766068</v>
      </c>
      <c r="J75" s="78">
        <v>0</v>
      </c>
      <c r="K75" s="77">
        <v>1691581.9434176409</v>
      </c>
      <c r="L75" s="77">
        <v>132352.9432067631</v>
      </c>
      <c r="M75" s="77">
        <v>33274.507604446</v>
      </c>
      <c r="N75" s="78">
        <v>0</v>
      </c>
      <c r="O75" s="77">
        <v>14542.441223251995</v>
      </c>
      <c r="P75" s="77">
        <v>656.7867984690001</v>
      </c>
      <c r="Q75" s="77">
        <v>33052.582065959</v>
      </c>
      <c r="R75" s="77">
        <v>8815.149525776</v>
      </c>
      <c r="S75" s="80">
        <v>13515.52282884</v>
      </c>
      <c r="T75" s="77">
        <v>0</v>
      </c>
      <c r="U75" s="77">
        <v>3992.3420809320014</v>
      </c>
      <c r="V75" s="77">
        <v>26.649103628000002</v>
      </c>
      <c r="W75" s="81"/>
      <c r="X75" s="120">
        <f t="shared" si="5"/>
        <v>5889921.711573412</v>
      </c>
      <c r="Y75" s="77">
        <v>828188.2407977022</v>
      </c>
      <c r="Z75" s="77">
        <v>13987.516285216</v>
      </c>
      <c r="AA75" s="77">
        <v>319979.7894064109</v>
      </c>
      <c r="AB75" s="77">
        <v>14499.073422481004</v>
      </c>
      <c r="AC75" s="77">
        <v>494701.059614802</v>
      </c>
      <c r="AD75" s="77">
        <v>30501.992584962987</v>
      </c>
      <c r="AE75" s="77">
        <v>424586.1923208713</v>
      </c>
      <c r="AF75" s="77">
        <v>31196.99419207001</v>
      </c>
      <c r="AG75" s="77">
        <v>365465.08398501924</v>
      </c>
      <c r="AH75" s="77">
        <v>35644.697191563006</v>
      </c>
      <c r="AI75" s="77">
        <v>484918.5506536369</v>
      </c>
      <c r="AJ75" s="77">
        <v>51072.06161345499</v>
      </c>
      <c r="AK75" s="77">
        <v>2072851.5058596819</v>
      </c>
      <c r="AL75" s="77">
        <v>614452.9724142381</v>
      </c>
      <c r="AM75" s="84">
        <v>279.296187476</v>
      </c>
      <c r="AN75" s="84">
        <v>2.2491388509999997</v>
      </c>
      <c r="AO75" s="84">
        <v>324.62069547</v>
      </c>
      <c r="AP75" s="84">
        <v>3.968303172</v>
      </c>
      <c r="AQ75" s="84">
        <v>1477.3891518370003</v>
      </c>
      <c r="AR75" s="84">
        <v>9.59443865</v>
      </c>
      <c r="AS75" s="84">
        <v>2593.3492140939998</v>
      </c>
      <c r="AT75" s="84">
        <v>23.761537185</v>
      </c>
      <c r="AU75" s="84">
        <v>2929.418776277</v>
      </c>
      <c r="AV75" s="84">
        <v>33.659329095</v>
      </c>
      <c r="AW75" s="84">
        <v>5092.082290333001</v>
      </c>
      <c r="AX75" s="84">
        <v>163.159067343</v>
      </c>
      <c r="AY75" s="84">
        <v>85681.23948794203</v>
      </c>
      <c r="AZ75" s="84">
        <v>9262.193613577003</v>
      </c>
      <c r="BA75" s="70"/>
      <c r="BB75" s="76">
        <f t="shared" si="7"/>
        <v>5753344.3783515245</v>
      </c>
      <c r="BC75" s="77">
        <v>2349541.6968991077</v>
      </c>
      <c r="BD75" s="77">
        <v>123895.62386073302</v>
      </c>
      <c r="BE75" s="77">
        <v>2513458.0320321387</v>
      </c>
      <c r="BF75" s="77">
        <v>660082.235882711</v>
      </c>
      <c r="BG75" s="77">
        <v>6925.065597846999</v>
      </c>
      <c r="BH75" s="77">
        <v>73.23274695299999</v>
      </c>
      <c r="BI75" s="77">
        <v>89951.71467200501</v>
      </c>
      <c r="BJ75" s="77">
        <v>9416.776660029</v>
      </c>
      <c r="BL75" s="120">
        <f t="shared" si="6"/>
        <v>3108217.9465732053</v>
      </c>
      <c r="BM75" s="77">
        <v>2432920.366124805</v>
      </c>
      <c r="BN75" s="77">
        <v>125830.27367629301</v>
      </c>
      <c r="BO75" s="77">
        <v>470638</v>
      </c>
      <c r="BP75" s="77">
        <v>64622</v>
      </c>
      <c r="BQ75" s="77">
        <v>7604.074025154</v>
      </c>
      <c r="BR75" s="77">
        <v>73.232746953</v>
      </c>
      <c r="BS75" s="77">
        <v>6136</v>
      </c>
      <c r="BT75" s="77">
        <v>394</v>
      </c>
    </row>
    <row r="76" spans="1:72" ht="15">
      <c r="A76" s="75">
        <v>43677</v>
      </c>
      <c r="B76" s="76">
        <f t="shared" si="4"/>
        <v>5901140.430479093</v>
      </c>
      <c r="C76" s="77">
        <v>43935.63223506301</v>
      </c>
      <c r="D76" s="77">
        <v>9458.224436495</v>
      </c>
      <c r="E76" s="77">
        <v>2205778.146655238</v>
      </c>
      <c r="F76" s="77">
        <v>330843.3349423851</v>
      </c>
      <c r="G76" s="77">
        <v>1045313.9343211333</v>
      </c>
      <c r="H76" s="77">
        <v>337807.73354793905</v>
      </c>
      <c r="I76" s="77">
        <v>1111.6371906140002</v>
      </c>
      <c r="J76" s="78">
        <v>0</v>
      </c>
      <c r="K76" s="77">
        <v>1697702.4700830604</v>
      </c>
      <c r="L76" s="77">
        <v>127611.629494919</v>
      </c>
      <c r="M76" s="77">
        <v>32386.942995539</v>
      </c>
      <c r="N76" s="78">
        <v>0</v>
      </c>
      <c r="O76" s="77">
        <v>16077.965957254</v>
      </c>
      <c r="P76" s="77">
        <v>651.6403184160001</v>
      </c>
      <c r="Q76" s="77">
        <v>26728.859764582994</v>
      </c>
      <c r="R76" s="77">
        <v>7976.848266598</v>
      </c>
      <c r="S76" s="80">
        <v>13176.374041233998</v>
      </c>
      <c r="T76" s="77">
        <v>0</v>
      </c>
      <c r="U76" s="77">
        <v>4553.368117223999</v>
      </c>
      <c r="V76" s="77">
        <v>25.688111397</v>
      </c>
      <c r="W76" s="81"/>
      <c r="X76" s="120">
        <f t="shared" si="5"/>
        <v>5901140.4304790925</v>
      </c>
      <c r="Y76" s="77">
        <v>834205.1938558111</v>
      </c>
      <c r="Z76" s="77">
        <v>14191.662939796002</v>
      </c>
      <c r="AA76" s="77">
        <v>321549.273262487</v>
      </c>
      <c r="AB76" s="77">
        <v>14762.256432769005</v>
      </c>
      <c r="AC76" s="77">
        <v>499083.143147378</v>
      </c>
      <c r="AD76" s="77">
        <v>31153.65344225301</v>
      </c>
      <c r="AE76" s="77">
        <v>428158.62209894607</v>
      </c>
      <c r="AF76" s="77">
        <v>31455.477193091006</v>
      </c>
      <c r="AG76" s="77">
        <v>368977.6447725511</v>
      </c>
      <c r="AH76" s="77">
        <v>35590.29060459901</v>
      </c>
      <c r="AI76" s="77">
        <v>488982.4255683731</v>
      </c>
      <c r="AJ76" s="77">
        <v>50923.36559878001</v>
      </c>
      <c r="AK76" s="77">
        <v>2052885.5177795624</v>
      </c>
      <c r="AL76" s="77">
        <v>627644.21621045</v>
      </c>
      <c r="AM76" s="84">
        <v>272.34466376500006</v>
      </c>
      <c r="AN76" s="84">
        <v>2.5183377410000003</v>
      </c>
      <c r="AO76" s="84">
        <v>318.97021726800006</v>
      </c>
      <c r="AP76" s="84">
        <v>4.381066846</v>
      </c>
      <c r="AQ76" s="84">
        <v>1486.0555366749998</v>
      </c>
      <c r="AR76" s="84">
        <v>10.171877218</v>
      </c>
      <c r="AS76" s="84">
        <v>2649.408357697001</v>
      </c>
      <c r="AT76" s="84">
        <v>23.484140897000003</v>
      </c>
      <c r="AU76" s="84">
        <v>3069.6166229539995</v>
      </c>
      <c r="AV76" s="84">
        <v>41.841496813000006</v>
      </c>
      <c r="AW76" s="84">
        <v>5453.5060534389995</v>
      </c>
      <c r="AX76" s="84">
        <v>152.33572150999998</v>
      </c>
      <c r="AY76" s="84">
        <v>79673.60942403603</v>
      </c>
      <c r="AZ76" s="84">
        <v>8419.444055386</v>
      </c>
      <c r="BA76" s="70"/>
      <c r="BB76" s="76">
        <f t="shared" si="7"/>
        <v>5765014.558852205</v>
      </c>
      <c r="BC76" s="77">
        <v>2367373.3331857547</v>
      </c>
      <c r="BD76" s="77">
        <v>125278.69946176802</v>
      </c>
      <c r="BE76" s="77">
        <v>2497331.541279078</v>
      </c>
      <c r="BF76" s="77">
        <v>674254.0773833699</v>
      </c>
      <c r="BG76" s="77">
        <v>7498.719316862003</v>
      </c>
      <c r="BH76" s="77">
        <v>82.396919515</v>
      </c>
      <c r="BI76" s="77">
        <v>84624.01152896103</v>
      </c>
      <c r="BJ76" s="77">
        <v>8571.779776896</v>
      </c>
      <c r="BL76" s="120">
        <f t="shared" si="6"/>
        <v>3133360.0100675547</v>
      </c>
      <c r="BM76" s="77">
        <v>2451973.877137173</v>
      </c>
      <c r="BN76" s="77">
        <v>127153.34061250801</v>
      </c>
      <c r="BO76" s="77">
        <v>474816</v>
      </c>
      <c r="BP76" s="77">
        <v>64724</v>
      </c>
      <c r="BQ76" s="77">
        <v>7796.395398359001</v>
      </c>
      <c r="BR76" s="77">
        <v>82.39691951500001</v>
      </c>
      <c r="BS76" s="77">
        <v>6442</v>
      </c>
      <c r="BT76" s="77">
        <v>372</v>
      </c>
    </row>
    <row r="77" spans="1:72" ht="15">
      <c r="A77" s="29">
        <f aca="true" t="shared" si="8" ref="A77:A109">EOMONTH(A76,1)</f>
        <v>43708</v>
      </c>
      <c r="B77" s="76">
        <f t="shared" si="4"/>
        <v>5898422.960111106</v>
      </c>
      <c r="C77" s="77">
        <v>46107.45764225999</v>
      </c>
      <c r="D77" s="77">
        <v>10346.265048189</v>
      </c>
      <c r="E77" s="77">
        <v>2224479.6100699077</v>
      </c>
      <c r="F77" s="77">
        <v>341466.99210712896</v>
      </c>
      <c r="G77" s="77">
        <v>1031117.05972567</v>
      </c>
      <c r="H77" s="77">
        <v>320859.08362272626</v>
      </c>
      <c r="I77" s="77">
        <v>993.471164844</v>
      </c>
      <c r="J77" s="78">
        <v>0</v>
      </c>
      <c r="K77" s="77">
        <v>1693105.1423403667</v>
      </c>
      <c r="L77" s="77">
        <v>131121.251034146</v>
      </c>
      <c r="M77" s="77">
        <v>28940.656147783997</v>
      </c>
      <c r="N77" s="78">
        <v>0</v>
      </c>
      <c r="O77" s="77">
        <v>14586.559810015002</v>
      </c>
      <c r="P77" s="77">
        <v>659.4272586540001</v>
      </c>
      <c r="Q77" s="77">
        <v>26623.277332238</v>
      </c>
      <c r="R77" s="77">
        <v>9021.585627827002</v>
      </c>
      <c r="S77" s="80">
        <v>14334.702511684001</v>
      </c>
      <c r="T77" s="77">
        <v>0</v>
      </c>
      <c r="U77" s="77">
        <v>4633.332847789</v>
      </c>
      <c r="V77" s="77">
        <v>27.085819876</v>
      </c>
      <c r="W77" s="81"/>
      <c r="X77" s="120">
        <f t="shared" si="5"/>
        <v>5898422.960111105</v>
      </c>
      <c r="Y77" s="77">
        <v>827103.2545998801</v>
      </c>
      <c r="Z77" s="77">
        <v>14219.810820917997</v>
      </c>
      <c r="AA77" s="77">
        <v>323064.78312522796</v>
      </c>
      <c r="AB77" s="77">
        <v>14869.169397724</v>
      </c>
      <c r="AC77" s="77">
        <v>500914.43320100213</v>
      </c>
      <c r="AD77" s="77">
        <v>31235.16452538099</v>
      </c>
      <c r="AE77" s="77">
        <v>427951.007829273</v>
      </c>
      <c r="AF77" s="77">
        <v>31945.164734080998</v>
      </c>
      <c r="AG77" s="77">
        <v>369868.15680248296</v>
      </c>
      <c r="AH77" s="77">
        <v>36436.745264182005</v>
      </c>
      <c r="AI77" s="77">
        <v>489943.38734441606</v>
      </c>
      <c r="AJ77" s="77">
        <v>51202.337342157996</v>
      </c>
      <c r="AK77" s="77">
        <v>2056957.7180407657</v>
      </c>
      <c r="AL77" s="77">
        <v>623885.1997277461</v>
      </c>
      <c r="AM77" s="84">
        <v>270.71091111299995</v>
      </c>
      <c r="AN77" s="84">
        <v>2.244549105</v>
      </c>
      <c r="AO77" s="84">
        <v>323.857499437</v>
      </c>
      <c r="AP77" s="84">
        <v>3.465812895</v>
      </c>
      <c r="AQ77" s="84">
        <v>1496.6770906790002</v>
      </c>
      <c r="AR77" s="84">
        <v>8.933735742</v>
      </c>
      <c r="AS77" s="84">
        <v>2684.995596937</v>
      </c>
      <c r="AT77" s="84">
        <v>25.147437397</v>
      </c>
      <c r="AU77" s="84">
        <v>3097.703659844</v>
      </c>
      <c r="AV77" s="84">
        <v>32.305055962</v>
      </c>
      <c r="AW77" s="84">
        <v>5663.1523476</v>
      </c>
      <c r="AX77" s="84">
        <v>178.271610089</v>
      </c>
      <c r="AY77" s="84">
        <v>75581.4315439</v>
      </c>
      <c r="AZ77" s="84">
        <v>9457.730505167001</v>
      </c>
      <c r="BA77" s="70"/>
      <c r="BB77" s="76">
        <f t="shared" si="7"/>
        <v>5762914.679178913</v>
      </c>
      <c r="BC77" s="77">
        <v>2363906.930984804</v>
      </c>
      <c r="BD77" s="77">
        <v>126829.29372921199</v>
      </c>
      <c r="BE77" s="77">
        <v>2503457.9237573533</v>
      </c>
      <c r="BF77" s="77">
        <v>670767.0147961212</v>
      </c>
      <c r="BG77" s="77">
        <v>7579.705645850001</v>
      </c>
      <c r="BH77" s="77">
        <v>72.096591101</v>
      </c>
      <c r="BI77" s="77">
        <v>80665.71155921601</v>
      </c>
      <c r="BJ77" s="77">
        <v>9636.002115255998</v>
      </c>
      <c r="BL77" s="120">
        <f t="shared" si="6"/>
        <v>3133859.7316492633</v>
      </c>
      <c r="BM77" s="77">
        <v>2448901.635557866</v>
      </c>
      <c r="BN77" s="77">
        <v>128706.05474228601</v>
      </c>
      <c r="BO77" s="77">
        <v>476070</v>
      </c>
      <c r="BP77" s="77">
        <v>65334</v>
      </c>
      <c r="BQ77" s="77">
        <v>7873.94475801</v>
      </c>
      <c r="BR77" s="77">
        <v>72.096591101</v>
      </c>
      <c r="BS77" s="77">
        <v>6488</v>
      </c>
      <c r="BT77" s="77">
        <v>414</v>
      </c>
    </row>
    <row r="78" spans="1:72" ht="15">
      <c r="A78" s="29">
        <f t="shared" si="8"/>
        <v>43738</v>
      </c>
      <c r="B78" s="76">
        <f t="shared" si="4"/>
        <v>5984425.01726573</v>
      </c>
      <c r="C78" s="77">
        <v>47680.474252023</v>
      </c>
      <c r="D78" s="77">
        <v>10337.167491448003</v>
      </c>
      <c r="E78" s="77">
        <v>2222444.2675647014</v>
      </c>
      <c r="F78" s="77">
        <v>344824.46064685</v>
      </c>
      <c r="G78" s="77">
        <v>1078763.1700255158</v>
      </c>
      <c r="H78" s="77">
        <v>340430.08192414715</v>
      </c>
      <c r="I78" s="77">
        <v>981.731779905</v>
      </c>
      <c r="J78" s="78">
        <v>0</v>
      </c>
      <c r="K78" s="77">
        <v>1699750.907927119</v>
      </c>
      <c r="L78" s="77">
        <v>134627.77829536598</v>
      </c>
      <c r="M78" s="77">
        <v>31403.009417781</v>
      </c>
      <c r="N78" s="78">
        <v>0</v>
      </c>
      <c r="O78" s="77">
        <v>14834.351399446</v>
      </c>
      <c r="P78" s="77">
        <v>659.893720807</v>
      </c>
      <c r="Q78" s="77">
        <v>28514.25897907199</v>
      </c>
      <c r="R78" s="77">
        <v>7240.539205874</v>
      </c>
      <c r="S78" s="80">
        <v>17193.284080568</v>
      </c>
      <c r="T78" s="77">
        <v>0</v>
      </c>
      <c r="U78" s="77">
        <v>4715.536010703002</v>
      </c>
      <c r="V78" s="77">
        <v>24.104544404000002</v>
      </c>
      <c r="W78" s="81"/>
      <c r="X78" s="120">
        <f t="shared" si="5"/>
        <v>5984425.017265732</v>
      </c>
      <c r="Y78" s="77">
        <v>825879.931440427</v>
      </c>
      <c r="Z78" s="77">
        <v>14286.843464884</v>
      </c>
      <c r="AA78" s="77">
        <v>323090.56146283203</v>
      </c>
      <c r="AB78" s="77">
        <v>15105.957926686</v>
      </c>
      <c r="AC78" s="77">
        <v>500794.904289859</v>
      </c>
      <c r="AD78" s="77">
        <v>31571.064756212007</v>
      </c>
      <c r="AE78" s="77">
        <v>429189.12968239293</v>
      </c>
      <c r="AF78" s="77">
        <v>32023.886285257006</v>
      </c>
      <c r="AG78" s="77">
        <v>370548.86539414217</v>
      </c>
      <c r="AH78" s="77">
        <v>36762.569663164</v>
      </c>
      <c r="AI78" s="77">
        <v>495765.5473941121</v>
      </c>
      <c r="AJ78" s="77">
        <v>51747.542047414005</v>
      </c>
      <c r="AK78" s="77">
        <v>2104351.6118855</v>
      </c>
      <c r="AL78" s="77">
        <v>648721.624214194</v>
      </c>
      <c r="AM78" s="84">
        <v>267.78321641800005</v>
      </c>
      <c r="AN78" s="84">
        <v>2.433335189</v>
      </c>
      <c r="AO78" s="84">
        <v>310.2200463460001</v>
      </c>
      <c r="AP78" s="84">
        <v>3.8114643290000005</v>
      </c>
      <c r="AQ78" s="84">
        <v>1491.4272865810003</v>
      </c>
      <c r="AR78" s="84">
        <v>10.773976712</v>
      </c>
      <c r="AS78" s="84">
        <v>2763.235844189001</v>
      </c>
      <c r="AT78" s="84">
        <v>26.517699371000003</v>
      </c>
      <c r="AU78" s="84">
        <v>3240.5122659500003</v>
      </c>
      <c r="AV78" s="84">
        <v>38.310659216000005</v>
      </c>
      <c r="AW78" s="84">
        <v>5808.5419753900005</v>
      </c>
      <c r="AX78" s="84">
        <v>128.878458968</v>
      </c>
      <c r="AY78" s="84">
        <v>82778.71925269601</v>
      </c>
      <c r="AZ78" s="84">
        <v>7713.811877300001</v>
      </c>
      <c r="BA78" s="70"/>
      <c r="BB78" s="76">
        <f t="shared" si="7"/>
        <v>5853235.9574321415</v>
      </c>
      <c r="BC78" s="77">
        <v>2367671.50782469</v>
      </c>
      <c r="BD78" s="77">
        <v>128061.39776567608</v>
      </c>
      <c r="BE78" s="77">
        <v>2557513.197169689</v>
      </c>
      <c r="BF78" s="77">
        <v>696205.380236987</v>
      </c>
      <c r="BG78" s="77">
        <v>7757.038821697</v>
      </c>
      <c r="BH78" s="77">
        <v>81.84713481700001</v>
      </c>
      <c r="BI78" s="77">
        <v>88102.898142316</v>
      </c>
      <c r="BJ78" s="77">
        <v>7842.690336268</v>
      </c>
      <c r="BL78" s="120">
        <f t="shared" si="6"/>
        <v>3141428.740160157</v>
      </c>
      <c r="BM78" s="77">
        <v>2449503.3922696533</v>
      </c>
      <c r="BN78" s="77">
        <v>129750.322096203</v>
      </c>
      <c r="BO78" s="77">
        <v>481314</v>
      </c>
      <c r="BP78" s="77">
        <v>65614</v>
      </c>
      <c r="BQ78" s="77">
        <v>8073.1786594840005</v>
      </c>
      <c r="BR78" s="77">
        <v>81.84713481700001</v>
      </c>
      <c r="BS78" s="77">
        <v>6716</v>
      </c>
      <c r="BT78" s="77">
        <v>376</v>
      </c>
    </row>
    <row r="79" spans="1:72" ht="15">
      <c r="A79" s="29">
        <f t="shared" si="8"/>
        <v>43769</v>
      </c>
      <c r="B79" s="76">
        <f t="shared" si="4"/>
        <v>6003886.229762375</v>
      </c>
      <c r="C79" s="77">
        <v>45132.31939590601</v>
      </c>
      <c r="D79" s="77">
        <v>7196.939106209002</v>
      </c>
      <c r="E79" s="77">
        <v>2248767.361838134</v>
      </c>
      <c r="F79" s="77">
        <v>353474.1269764909</v>
      </c>
      <c r="G79" s="77">
        <v>1064166.6491902596</v>
      </c>
      <c r="H79" s="77">
        <v>333635.391778868</v>
      </c>
      <c r="I79" s="77">
        <v>987.9601701020001</v>
      </c>
      <c r="J79" s="78">
        <v>0</v>
      </c>
      <c r="K79" s="77">
        <v>1708890.6026985876</v>
      </c>
      <c r="L79" s="77">
        <v>130142.90288202204</v>
      </c>
      <c r="M79" s="77">
        <v>42558.405364294995</v>
      </c>
      <c r="N79" s="78">
        <v>0</v>
      </c>
      <c r="O79" s="77">
        <v>15192.882050301</v>
      </c>
      <c r="P79" s="77">
        <v>651.701147239</v>
      </c>
      <c r="Q79" s="77">
        <v>26591.703814711007</v>
      </c>
      <c r="R79" s="77">
        <v>6034.197669800001</v>
      </c>
      <c r="S79" s="80">
        <v>15757.320931356</v>
      </c>
      <c r="T79" s="77">
        <v>0</v>
      </c>
      <c r="U79" s="77">
        <v>4681.082532058</v>
      </c>
      <c r="V79" s="77">
        <v>24.682216036</v>
      </c>
      <c r="W79" s="81"/>
      <c r="X79" s="120">
        <f t="shared" si="5"/>
        <v>6003886.229762375</v>
      </c>
      <c r="Y79" s="77">
        <v>830927.8092552078</v>
      </c>
      <c r="Z79" s="77">
        <v>14364.475570782997</v>
      </c>
      <c r="AA79" s="77">
        <v>324983.25294106296</v>
      </c>
      <c r="AB79" s="77">
        <v>15075.251044808001</v>
      </c>
      <c r="AC79" s="77">
        <v>502803.80075638107</v>
      </c>
      <c r="AD79" s="77">
        <v>31457.803281428</v>
      </c>
      <c r="AE79" s="77">
        <v>432701.91313142306</v>
      </c>
      <c r="AF79" s="77">
        <v>31646.801797662003</v>
      </c>
      <c r="AG79" s="77">
        <v>373007.48958831804</v>
      </c>
      <c r="AH79" s="77">
        <v>36191.71565599399</v>
      </c>
      <c r="AI79" s="77">
        <v>495649.12079105293</v>
      </c>
      <c r="AJ79" s="77">
        <v>50901.505677860994</v>
      </c>
      <c r="AK79" s="77">
        <v>2107871.506829544</v>
      </c>
      <c r="AL79" s="77">
        <v>644811.8077150541</v>
      </c>
      <c r="AM79" s="84">
        <v>270.4325366980001</v>
      </c>
      <c r="AN79" s="84">
        <v>2.528907467</v>
      </c>
      <c r="AO79" s="84">
        <v>309.32885527900004</v>
      </c>
      <c r="AP79" s="84">
        <v>4.152234867</v>
      </c>
      <c r="AQ79" s="84">
        <v>1538.4794522860002</v>
      </c>
      <c r="AR79" s="84">
        <v>9.554846124</v>
      </c>
      <c r="AS79" s="84">
        <v>2859.5197069040005</v>
      </c>
      <c r="AT79" s="84">
        <v>26.945241609</v>
      </c>
      <c r="AU79" s="84">
        <v>3261.907990240001</v>
      </c>
      <c r="AV79" s="84">
        <v>32.389368786000006</v>
      </c>
      <c r="AW79" s="84">
        <v>5778.385782074</v>
      </c>
      <c r="AX79" s="84">
        <v>165.758290929</v>
      </c>
      <c r="AY79" s="84">
        <v>90763.34036924002</v>
      </c>
      <c r="AZ79" s="84">
        <v>6469.252143293001</v>
      </c>
      <c r="BB79" s="76">
        <f t="shared" si="7"/>
        <v>5871034.358726037</v>
      </c>
      <c r="BC79" s="77">
        <v>2381404.7722234866</v>
      </c>
      <c r="BD79" s="77">
        <v>127042.45039488503</v>
      </c>
      <c r="BE79" s="77">
        <v>2559851.665878919</v>
      </c>
      <c r="BF79" s="77">
        <v>692022.4365643831</v>
      </c>
      <c r="BG79" s="77">
        <v>7903.971750348998</v>
      </c>
      <c r="BH79" s="77">
        <v>75.570598853</v>
      </c>
      <c r="BI79" s="77">
        <v>96098.48088093802</v>
      </c>
      <c r="BJ79" s="77">
        <v>6635.010434222001</v>
      </c>
      <c r="BL79" s="120">
        <f t="shared" si="6"/>
        <v>3155951.552163328</v>
      </c>
      <c r="BM79" s="77">
        <v>2464424.265672393</v>
      </c>
      <c r="BN79" s="77">
        <v>128736.04735067501</v>
      </c>
      <c r="BO79" s="77">
        <v>482032</v>
      </c>
      <c r="BP79" s="77">
        <v>65150</v>
      </c>
      <c r="BQ79" s="77">
        <v>8239.668541407</v>
      </c>
      <c r="BR79" s="77">
        <v>75.570598853</v>
      </c>
      <c r="BS79" s="77">
        <v>6916</v>
      </c>
      <c r="BT79" s="77">
        <v>378</v>
      </c>
    </row>
    <row r="80" spans="1:72" ht="15">
      <c r="A80" s="29">
        <f t="shared" si="8"/>
        <v>43799</v>
      </c>
      <c r="B80" s="76">
        <f t="shared" si="4"/>
        <v>6042315.293243252</v>
      </c>
      <c r="C80" s="77">
        <v>47710.171377027</v>
      </c>
      <c r="D80" s="77">
        <v>8532.873304909</v>
      </c>
      <c r="E80" s="77">
        <v>2231447.981805581</v>
      </c>
      <c r="F80" s="77">
        <v>330885.574768486</v>
      </c>
      <c r="G80" s="77">
        <v>1112731.250370791</v>
      </c>
      <c r="H80" s="77">
        <v>339063.15972336597</v>
      </c>
      <c r="I80" s="77">
        <v>1004.18634046</v>
      </c>
      <c r="J80" s="78">
        <v>0</v>
      </c>
      <c r="K80" s="77">
        <v>1734671.8061465907</v>
      </c>
      <c r="L80" s="77">
        <v>129546.584339055</v>
      </c>
      <c r="M80" s="77">
        <v>30130.38786555</v>
      </c>
      <c r="N80" s="78">
        <v>0</v>
      </c>
      <c r="O80" s="77">
        <v>14395.743193229002</v>
      </c>
      <c r="P80" s="77">
        <v>658.1810953089999</v>
      </c>
      <c r="Q80" s="77">
        <v>30897.455469409</v>
      </c>
      <c r="R80" s="77">
        <v>8740.338388355</v>
      </c>
      <c r="S80" s="80">
        <v>16637.20771047</v>
      </c>
      <c r="T80" s="77">
        <v>0</v>
      </c>
      <c r="U80" s="77">
        <v>5244.450499434001</v>
      </c>
      <c r="V80" s="77">
        <v>17.940845230000004</v>
      </c>
      <c r="W80" s="81"/>
      <c r="X80" s="120">
        <f t="shared" si="5"/>
        <v>6042315.29324325</v>
      </c>
      <c r="Y80" s="77">
        <v>839123.162255842</v>
      </c>
      <c r="Z80" s="77">
        <v>14373.229576442001</v>
      </c>
      <c r="AA80" s="77">
        <v>327150.352618108</v>
      </c>
      <c r="AB80" s="77">
        <v>14971.114278531999</v>
      </c>
      <c r="AC80" s="77">
        <v>507939.7095986729</v>
      </c>
      <c r="AD80" s="77">
        <v>31542.098096669004</v>
      </c>
      <c r="AE80" s="77">
        <v>436131.7155898651</v>
      </c>
      <c r="AF80" s="77">
        <v>31286.401317565003</v>
      </c>
      <c r="AG80" s="77">
        <v>373123.78514078807</v>
      </c>
      <c r="AH80" s="77">
        <v>35736.727632811</v>
      </c>
      <c r="AI80" s="77">
        <v>498165.7641275081</v>
      </c>
      <c r="AJ80" s="77">
        <v>50466.013619638004</v>
      </c>
      <c r="AK80" s="77">
        <v>2145930.906709665</v>
      </c>
      <c r="AL80" s="77">
        <v>629652.607614159</v>
      </c>
      <c r="AM80" s="84">
        <v>267.90415565300003</v>
      </c>
      <c r="AN80" s="84">
        <v>2.409339592</v>
      </c>
      <c r="AO80" s="84">
        <v>314.183209693</v>
      </c>
      <c r="AP80" s="84">
        <v>3.5839759050000004</v>
      </c>
      <c r="AQ80" s="84">
        <v>1528.7418816920003</v>
      </c>
      <c r="AR80" s="84">
        <v>9.39814698</v>
      </c>
      <c r="AS80" s="84">
        <v>2895.097691534</v>
      </c>
      <c r="AT80" s="84">
        <v>26.216374619</v>
      </c>
      <c r="AU80" s="84">
        <v>3387.7608781550007</v>
      </c>
      <c r="AV80" s="84">
        <v>43.040033067</v>
      </c>
      <c r="AW80" s="84">
        <v>6098.9837968619995</v>
      </c>
      <c r="AX80" s="84">
        <v>159.19987214699998</v>
      </c>
      <c r="AY80" s="84">
        <v>82812.573124503</v>
      </c>
      <c r="AZ80" s="84">
        <v>9172.612586584</v>
      </c>
      <c r="BB80" s="76">
        <f t="shared" si="7"/>
        <v>5907111.312887035</v>
      </c>
      <c r="BC80" s="77">
        <v>2399547.6434303354</v>
      </c>
      <c r="BD80" s="77">
        <v>126179.99051407202</v>
      </c>
      <c r="BE80" s="77">
        <v>2599147.779984722</v>
      </c>
      <c r="BF80" s="77">
        <v>676350.8175666371</v>
      </c>
      <c r="BG80" s="77">
        <v>8070.204113466001</v>
      </c>
      <c r="BH80" s="77">
        <v>84.64787016300001</v>
      </c>
      <c r="BI80" s="77">
        <v>88398.41694890898</v>
      </c>
      <c r="BJ80" s="77">
        <v>9331.812458731001</v>
      </c>
      <c r="BL80" s="120">
        <f t="shared" si="6"/>
        <v>3178380.631792185</v>
      </c>
      <c r="BM80" s="77">
        <v>2483468.725203276</v>
      </c>
      <c r="BN80" s="77">
        <v>127909.57090201901</v>
      </c>
      <c r="BO80" s="77">
        <v>486816</v>
      </c>
      <c r="BP80" s="77">
        <v>64368</v>
      </c>
      <c r="BQ80" s="77">
        <v>8393.687816727</v>
      </c>
      <c r="BR80" s="77">
        <v>84.64787016300001</v>
      </c>
      <c r="BS80" s="77">
        <v>6950</v>
      </c>
      <c r="BT80" s="77">
        <v>390</v>
      </c>
    </row>
    <row r="81" spans="1:72" ht="15">
      <c r="A81" s="29">
        <f t="shared" si="8"/>
        <v>43830</v>
      </c>
      <c r="B81" s="76">
        <f t="shared" si="4"/>
        <v>6077300.585302665</v>
      </c>
      <c r="C81" s="77">
        <v>45860.899005132</v>
      </c>
      <c r="D81" s="77">
        <v>10200.288048346001</v>
      </c>
      <c r="E81" s="77">
        <v>2201384.2878056886</v>
      </c>
      <c r="F81" s="77">
        <v>323797.25445550104</v>
      </c>
      <c r="G81" s="77">
        <v>1098936.4694567053</v>
      </c>
      <c r="H81" s="77">
        <v>358289.68937218207</v>
      </c>
      <c r="I81" s="77">
        <v>650.009796253</v>
      </c>
      <c r="J81" s="78">
        <v>0</v>
      </c>
      <c r="K81" s="77">
        <v>1813657.9167571587</v>
      </c>
      <c r="L81" s="77">
        <v>129026.17516334899</v>
      </c>
      <c r="M81" s="77">
        <v>15734.02363009</v>
      </c>
      <c r="N81" s="78">
        <v>0</v>
      </c>
      <c r="O81" s="77">
        <v>15393.502292952002</v>
      </c>
      <c r="P81" s="77">
        <v>647.82732679</v>
      </c>
      <c r="Q81" s="77">
        <v>27844.819942087997</v>
      </c>
      <c r="R81" s="77">
        <v>7936.858716209001</v>
      </c>
      <c r="S81" s="80">
        <v>17893.268217470002</v>
      </c>
      <c r="T81" s="77">
        <v>0</v>
      </c>
      <c r="U81" s="77">
        <v>10032.406651041001</v>
      </c>
      <c r="V81" s="77">
        <v>14.88866571</v>
      </c>
      <c r="W81" s="81"/>
      <c r="X81" s="120">
        <f t="shared" si="5"/>
        <v>6077300.585302667</v>
      </c>
      <c r="Y81" s="77">
        <v>868146.8657681902</v>
      </c>
      <c r="Z81" s="77">
        <v>14635.970079034001</v>
      </c>
      <c r="AA81" s="77">
        <v>337022.6365794839</v>
      </c>
      <c r="AB81" s="77">
        <v>14820.695953545002</v>
      </c>
      <c r="AC81" s="77">
        <v>524431.7369194211</v>
      </c>
      <c r="AD81" s="77">
        <v>31694.030076974</v>
      </c>
      <c r="AE81" s="77">
        <v>455626.27617733815</v>
      </c>
      <c r="AF81" s="77">
        <v>31638.390114536996</v>
      </c>
      <c r="AG81" s="77">
        <v>382943.9207033711</v>
      </c>
      <c r="AH81" s="77">
        <v>35620.54145646201</v>
      </c>
      <c r="AI81" s="77">
        <v>506722.2566758759</v>
      </c>
      <c r="AJ81" s="77">
        <v>50839.88953445901</v>
      </c>
      <c r="AK81" s="77">
        <v>2085595.889997258</v>
      </c>
      <c r="AL81" s="77">
        <v>642063.8898243669</v>
      </c>
      <c r="AM81" s="84">
        <v>260.83233923899996</v>
      </c>
      <c r="AN81" s="84">
        <v>2.560406482</v>
      </c>
      <c r="AO81" s="84">
        <v>302.44536891900003</v>
      </c>
      <c r="AP81" s="84">
        <v>2.8617083190000003</v>
      </c>
      <c r="AQ81" s="84">
        <v>1491.7860321250002</v>
      </c>
      <c r="AR81" s="84">
        <v>13.643151044</v>
      </c>
      <c r="AS81" s="84">
        <v>3010.5667389620007</v>
      </c>
      <c r="AT81" s="84">
        <v>25.030585232999996</v>
      </c>
      <c r="AU81" s="84">
        <v>3872.1569509469996</v>
      </c>
      <c r="AV81" s="84">
        <v>37.442581461</v>
      </c>
      <c r="AW81" s="84">
        <v>6065.983321213999</v>
      </c>
      <c r="AX81" s="84">
        <v>131.938183292</v>
      </c>
      <c r="AY81" s="84">
        <v>71894.24998223501</v>
      </c>
      <c r="AZ81" s="84">
        <v>8386.098092878</v>
      </c>
      <c r="BB81" s="76">
        <f t="shared" si="7"/>
        <v>5932757.017225378</v>
      </c>
      <c r="BC81" s="77">
        <v>2482147.393622526</v>
      </c>
      <c r="BD81" s="77">
        <v>126659.81510939403</v>
      </c>
      <c r="BE81" s="77">
        <v>2542075.283309398</v>
      </c>
      <c r="BF81" s="77">
        <v>687255.3241327178</v>
      </c>
      <c r="BG81" s="77">
        <v>8576.498930520002</v>
      </c>
      <c r="BH81" s="77">
        <v>81.538432539</v>
      </c>
      <c r="BI81" s="77">
        <v>77443.127412112</v>
      </c>
      <c r="BJ81" s="77">
        <v>8518.036276170002</v>
      </c>
      <c r="BL81" s="120">
        <f t="shared" si="6"/>
        <v>3272118.3896910874</v>
      </c>
      <c r="BM81" s="83">
        <v>2568171.4361478044</v>
      </c>
      <c r="BN81" s="83">
        <v>128409.627680552</v>
      </c>
      <c r="BO81" s="83">
        <v>494218</v>
      </c>
      <c r="BP81" s="83">
        <v>65078</v>
      </c>
      <c r="BQ81" s="83">
        <v>8937.787430192</v>
      </c>
      <c r="BR81" s="83">
        <v>81.538432539</v>
      </c>
      <c r="BS81" s="83">
        <v>6856</v>
      </c>
      <c r="BT81" s="83">
        <v>366</v>
      </c>
    </row>
    <row r="82" spans="1:72" ht="15">
      <c r="A82" s="29">
        <f t="shared" si="8"/>
        <v>43861</v>
      </c>
      <c r="B82" s="76">
        <f t="shared" si="4"/>
        <v>6035134.134139618</v>
      </c>
      <c r="C82" s="77">
        <v>46139.67122211</v>
      </c>
      <c r="D82" s="77">
        <v>7826.349416447001</v>
      </c>
      <c r="E82" s="77">
        <v>2255748.299963816</v>
      </c>
      <c r="F82" s="77">
        <v>313797.289819695</v>
      </c>
      <c r="G82" s="77">
        <v>1057495.0752308962</v>
      </c>
      <c r="H82" s="77">
        <v>356191.54331406014</v>
      </c>
      <c r="I82" s="77">
        <v>646.8096397639999</v>
      </c>
      <c r="J82" s="78">
        <v>0</v>
      </c>
      <c r="K82" s="77">
        <v>1759033.9926839236</v>
      </c>
      <c r="L82" s="77">
        <v>131526.69558901998</v>
      </c>
      <c r="M82" s="77">
        <v>25487.962109990003</v>
      </c>
      <c r="N82" s="78">
        <v>0</v>
      </c>
      <c r="O82" s="77">
        <v>15023.933276513999</v>
      </c>
      <c r="P82" s="77">
        <v>637.211296659</v>
      </c>
      <c r="Q82" s="77">
        <v>29476.106449979</v>
      </c>
      <c r="R82" s="77">
        <v>12322.225891455</v>
      </c>
      <c r="S82" s="80">
        <v>18125.335973578003</v>
      </c>
      <c r="T82" s="77">
        <v>0</v>
      </c>
      <c r="U82" s="77">
        <v>5637.268141709999</v>
      </c>
      <c r="V82" s="77">
        <v>18.36412</v>
      </c>
      <c r="X82" s="120">
        <f t="shared" si="5"/>
        <v>6035134.134139616</v>
      </c>
      <c r="Y82" s="77">
        <v>845171.5606432991</v>
      </c>
      <c r="Z82" s="77">
        <v>14681.601048191</v>
      </c>
      <c r="AA82" s="77">
        <v>331741.384486693</v>
      </c>
      <c r="AB82" s="77">
        <v>14892.889348155002</v>
      </c>
      <c r="AC82" s="77">
        <v>517376.6413145751</v>
      </c>
      <c r="AD82" s="77">
        <v>32063.552482468007</v>
      </c>
      <c r="AE82" s="77">
        <v>448079.5932024969</v>
      </c>
      <c r="AF82" s="77">
        <v>31338.831776543</v>
      </c>
      <c r="AG82" s="77">
        <v>379901.985878654</v>
      </c>
      <c r="AH82" s="77">
        <v>35202.626056752</v>
      </c>
      <c r="AI82" s="77">
        <v>499673.89192260196</v>
      </c>
      <c r="AJ82" s="77">
        <v>50082.72840195402</v>
      </c>
      <c r="AK82" s="77">
        <v>2097118.7912921887</v>
      </c>
      <c r="AL82" s="77">
        <v>631079.6490251591</v>
      </c>
      <c r="AM82" s="84">
        <v>260.14115295000005</v>
      </c>
      <c r="AN82" s="84">
        <v>2.6799938820000007</v>
      </c>
      <c r="AO82" s="84">
        <v>313.393491344</v>
      </c>
      <c r="AP82" s="84">
        <v>3.853860754</v>
      </c>
      <c r="AQ82" s="84">
        <v>1524.4718027580002</v>
      </c>
      <c r="AR82" s="84">
        <v>9.352749801000002</v>
      </c>
      <c r="AS82" s="84">
        <v>3124.9490504709997</v>
      </c>
      <c r="AT82" s="84">
        <v>26.760715079000004</v>
      </c>
      <c r="AU82" s="84">
        <v>3880.9494690890006</v>
      </c>
      <c r="AV82" s="84">
        <v>43.601966065000006</v>
      </c>
      <c r="AW82" s="84">
        <v>6256.836031443001</v>
      </c>
      <c r="AX82" s="84">
        <v>156.154491414</v>
      </c>
      <c r="AY82" s="84">
        <v>78389.86495371601</v>
      </c>
      <c r="AZ82" s="84">
        <v>12735.397531119</v>
      </c>
      <c r="BB82" s="76">
        <f t="shared" si="7"/>
        <v>5891599.638579978</v>
      </c>
      <c r="BC82" s="77">
        <v>2436075.9591292124</v>
      </c>
      <c r="BD82" s="77">
        <v>126382.691339222</v>
      </c>
      <c r="BE82" s="77">
        <v>2550885.9207415814</v>
      </c>
      <c r="BF82" s="77">
        <v>672321.7704349841</v>
      </c>
      <c r="BG82" s="77">
        <v>8714.067075189998</v>
      </c>
      <c r="BH82" s="77">
        <v>86.24928558100001</v>
      </c>
      <c r="BI82" s="77">
        <v>84241.42855167502</v>
      </c>
      <c r="BJ82" s="77">
        <v>12891.552022533</v>
      </c>
      <c r="BL82" s="120">
        <f t="shared" si="6"/>
        <v>3218772.82049002</v>
      </c>
      <c r="BM82" s="83">
        <v>2522271.165525718</v>
      </c>
      <c r="BN82" s="83">
        <v>128179.500712109</v>
      </c>
      <c r="BO82" s="83">
        <v>487226</v>
      </c>
      <c r="BP82" s="83">
        <v>64548</v>
      </c>
      <c r="BQ82" s="83">
        <v>9103.904966612</v>
      </c>
      <c r="BR82" s="83">
        <v>86.24928558100001</v>
      </c>
      <c r="BS82" s="83">
        <v>6992</v>
      </c>
      <c r="BT82" s="83">
        <v>366</v>
      </c>
    </row>
    <row r="83" spans="1:72" ht="15">
      <c r="A83" s="29">
        <f t="shared" si="8"/>
        <v>43890</v>
      </c>
      <c r="B83" s="76">
        <f t="shared" si="4"/>
        <v>6129716.864581108</v>
      </c>
      <c r="C83" s="103">
        <v>40008.061500574</v>
      </c>
      <c r="D83" s="103">
        <v>6734.637623641001</v>
      </c>
      <c r="E83" s="103">
        <v>2288482.4977125647</v>
      </c>
      <c r="F83" s="103">
        <v>343742.7076836371</v>
      </c>
      <c r="G83" s="103">
        <v>1095844.230349177</v>
      </c>
      <c r="H83" s="103">
        <v>354425.95471684623</v>
      </c>
      <c r="I83" s="103">
        <v>470.399519569</v>
      </c>
      <c r="J83" s="78">
        <v>0</v>
      </c>
      <c r="K83" s="103">
        <v>1750657.869980238</v>
      </c>
      <c r="L83" s="103">
        <v>138951.116628805</v>
      </c>
      <c r="M83" s="103">
        <v>31235.689210137</v>
      </c>
      <c r="N83" s="78">
        <v>0</v>
      </c>
      <c r="O83" s="103">
        <v>14826.581089768002</v>
      </c>
      <c r="P83" s="103">
        <v>669.5048776420001</v>
      </c>
      <c r="Q83" s="103">
        <v>32436.180852123012</v>
      </c>
      <c r="R83" s="103">
        <v>8667.307055238003</v>
      </c>
      <c r="S83" s="121">
        <v>17355.808161830002</v>
      </c>
      <c r="T83" s="77">
        <v>0</v>
      </c>
      <c r="U83" s="103">
        <v>5189.358129166001</v>
      </c>
      <c r="V83" s="103">
        <v>18.959490153</v>
      </c>
      <c r="X83" s="120">
        <f t="shared" si="5"/>
        <v>6129716.864581106</v>
      </c>
      <c r="Y83" s="103">
        <v>841954.6006782746</v>
      </c>
      <c r="Z83" s="103">
        <v>14715.841327460997</v>
      </c>
      <c r="AA83" s="103">
        <v>331335.461542053</v>
      </c>
      <c r="AB83" s="103">
        <v>15361.634293738007</v>
      </c>
      <c r="AC83" s="103">
        <v>518981.77096097876</v>
      </c>
      <c r="AD83" s="103">
        <v>32824.15457041401</v>
      </c>
      <c r="AE83" s="103">
        <v>448690.43533648306</v>
      </c>
      <c r="AF83" s="103">
        <v>33176.41947407099</v>
      </c>
      <c r="AG83" s="103">
        <v>381914.112044346</v>
      </c>
      <c r="AH83" s="103">
        <v>38059.57208636901</v>
      </c>
      <c r="AI83" s="103">
        <v>504239.4554341892</v>
      </c>
      <c r="AJ83" s="103">
        <v>52709.20879072099</v>
      </c>
      <c r="AK83" s="103">
        <v>2148347.2230657963</v>
      </c>
      <c r="AL83" s="103">
        <v>657007.586110155</v>
      </c>
      <c r="AM83" s="103">
        <v>268.11120132799977</v>
      </c>
      <c r="AN83" s="103">
        <v>2.534301225</v>
      </c>
      <c r="AO83" s="103">
        <v>317.2167896240001</v>
      </c>
      <c r="AP83" s="103">
        <v>3.6473440430000004</v>
      </c>
      <c r="AQ83" s="103">
        <v>1557.3450799970005</v>
      </c>
      <c r="AR83" s="103">
        <v>11.460224025</v>
      </c>
      <c r="AS83" s="103">
        <v>3040.1364985590008</v>
      </c>
      <c r="AT83" s="103">
        <v>27.958070741</v>
      </c>
      <c r="AU83" s="103">
        <v>3990.1195009190014</v>
      </c>
      <c r="AV83" s="103">
        <v>46.50861621200001</v>
      </c>
      <c r="AW83" s="103">
        <v>5700.768770495999</v>
      </c>
      <c r="AX83" s="103">
        <v>138.190106626</v>
      </c>
      <c r="AY83" s="103">
        <v>86169.919602101</v>
      </c>
      <c r="AZ83" s="103">
        <v>9125.472760161001</v>
      </c>
      <c r="BB83" s="76">
        <f t="shared" si="7"/>
        <v>5981390.0580208935</v>
      </c>
      <c r="BC83" s="103">
        <v>2435653.5603046613</v>
      </c>
      <c r="BD83" s="103">
        <v>132236.05071536504</v>
      </c>
      <c r="BE83" s="103">
        <v>2603494.9178892877</v>
      </c>
      <c r="BF83" s="103">
        <v>700353.5601261491</v>
      </c>
      <c r="BG83" s="103">
        <v>8786.504599702</v>
      </c>
      <c r="BH83" s="103">
        <v>92.108556246</v>
      </c>
      <c r="BI83" s="103">
        <v>91509.692962695</v>
      </c>
      <c r="BJ83" s="103">
        <v>9263.662866787</v>
      </c>
      <c r="BL83" s="120">
        <f t="shared" si="6"/>
        <v>3232945.039940862</v>
      </c>
      <c r="BM83" s="103">
        <v>2522876.380562136</v>
      </c>
      <c r="BN83" s="103">
        <v>134137.621752053</v>
      </c>
      <c r="BO83" s="103">
        <v>492220</v>
      </c>
      <c r="BP83" s="103">
        <v>67452</v>
      </c>
      <c r="BQ83" s="103">
        <v>9172.929070427</v>
      </c>
      <c r="BR83" s="103">
        <v>92.108556246</v>
      </c>
      <c r="BS83" s="103">
        <v>6616</v>
      </c>
      <c r="BT83" s="103">
        <v>378</v>
      </c>
    </row>
    <row r="84" spans="1:84" s="126" customFormat="1" ht="15">
      <c r="A84" s="122">
        <f t="shared" si="8"/>
        <v>43921</v>
      </c>
      <c r="B84" s="120">
        <f t="shared" si="4"/>
        <v>6303250.173124139</v>
      </c>
      <c r="C84" s="111">
        <v>43285.35775524598</v>
      </c>
      <c r="D84" s="111">
        <v>6435.260636422002</v>
      </c>
      <c r="E84" s="111">
        <v>2259442.149371956</v>
      </c>
      <c r="F84" s="111">
        <v>354034.3829703461</v>
      </c>
      <c r="G84" s="111">
        <v>1166687.7096737968</v>
      </c>
      <c r="H84" s="111">
        <v>436220.28059763886</v>
      </c>
      <c r="I84" s="111">
        <v>468.328478626</v>
      </c>
      <c r="J84" s="78">
        <v>0</v>
      </c>
      <c r="K84" s="111">
        <v>1776622.80676583</v>
      </c>
      <c r="L84" s="111">
        <v>152099.23556645698</v>
      </c>
      <c r="M84" s="111">
        <v>23611.649999998</v>
      </c>
      <c r="N84" s="78">
        <v>0</v>
      </c>
      <c r="O84" s="111">
        <v>13617.965914111002</v>
      </c>
      <c r="P84" s="111">
        <v>761.1030030340002</v>
      </c>
      <c r="Q84" s="111">
        <v>38964.55222572404</v>
      </c>
      <c r="R84" s="111">
        <v>10410.517765900999</v>
      </c>
      <c r="S84" s="111">
        <v>15567.077258430001</v>
      </c>
      <c r="T84" s="77">
        <v>0</v>
      </c>
      <c r="U84" s="111">
        <v>5005.503235215999</v>
      </c>
      <c r="V84" s="111">
        <v>16.291905406</v>
      </c>
      <c r="W84" s="111"/>
      <c r="X84" s="120">
        <f t="shared" si="5"/>
        <v>6303250.173124137</v>
      </c>
      <c r="Y84" s="111">
        <v>841857.575736427</v>
      </c>
      <c r="Z84" s="111">
        <v>14732.504119195</v>
      </c>
      <c r="AA84" s="111">
        <v>330930.64628443884</v>
      </c>
      <c r="AB84" s="111">
        <v>15405.042478965002</v>
      </c>
      <c r="AC84" s="111">
        <v>521359.3032135907</v>
      </c>
      <c r="AD84" s="111">
        <v>33126.792884395996</v>
      </c>
      <c r="AE84" s="111">
        <v>450365.73419223714</v>
      </c>
      <c r="AF84" s="111">
        <v>34290.335506142</v>
      </c>
      <c r="AG84" s="111">
        <v>383569.4885013011</v>
      </c>
      <c r="AH84" s="111">
        <v>40401.775625885995</v>
      </c>
      <c r="AI84" s="111">
        <v>502842.8943161282</v>
      </c>
      <c r="AJ84" s="111">
        <v>55483.20963013197</v>
      </c>
      <c r="AK84" s="111">
        <v>2215580.7098013316</v>
      </c>
      <c r="AL84" s="111">
        <v>755349.4995261477</v>
      </c>
      <c r="AM84" s="111">
        <v>269.35284798699996</v>
      </c>
      <c r="AN84" s="111">
        <v>2.259614176</v>
      </c>
      <c r="AO84" s="111">
        <v>328.38973570600007</v>
      </c>
      <c r="AP84" s="111">
        <v>4.665307966</v>
      </c>
      <c r="AQ84" s="111">
        <v>1508.09846526</v>
      </c>
      <c r="AR84" s="111">
        <v>11.987919435</v>
      </c>
      <c r="AS84" s="111">
        <v>2784.5855019850005</v>
      </c>
      <c r="AT84" s="111">
        <v>23.885534076</v>
      </c>
      <c r="AU84" s="111">
        <v>3707.0668098199994</v>
      </c>
      <c r="AV84" s="111">
        <v>56.530144728</v>
      </c>
      <c r="AW84" s="111">
        <v>5403.979300041002</v>
      </c>
      <c r="AX84" s="111">
        <v>118.28869623800003</v>
      </c>
      <c r="AY84" s="111">
        <v>82765.27597268003</v>
      </c>
      <c r="AZ84" s="111">
        <v>10970.295457722</v>
      </c>
      <c r="BA84" s="123"/>
      <c r="BB84" s="124">
        <f t="shared" si="7"/>
        <v>6155790.563996716</v>
      </c>
      <c r="BC84" s="111">
        <v>2440209.1015246133</v>
      </c>
      <c r="BD84" s="111">
        <v>135951.64729030099</v>
      </c>
      <c r="BE84" s="111">
        <v>2672020.2832570937</v>
      </c>
      <c r="BF84" s="111">
        <v>800330.8727376782</v>
      </c>
      <c r="BG84" s="111">
        <v>8236.439669847</v>
      </c>
      <c r="BH84" s="111">
        <v>99.328520381</v>
      </c>
      <c r="BI84" s="111">
        <v>87854.30684284303</v>
      </c>
      <c r="BJ84" s="111">
        <v>11088.58415396</v>
      </c>
      <c r="BK84" s="125"/>
      <c r="BL84" s="120">
        <f t="shared" si="6"/>
        <v>3244292.020423718</v>
      </c>
      <c r="BM84" s="111">
        <v>2528082.747927995</v>
      </c>
      <c r="BN84" s="111">
        <v>137956.450614584</v>
      </c>
      <c r="BO84" s="111">
        <v>492924</v>
      </c>
      <c r="BP84" s="111">
        <v>70174</v>
      </c>
      <c r="BQ84" s="111">
        <v>8597.493360758</v>
      </c>
      <c r="BR84" s="111">
        <v>99.328520381</v>
      </c>
      <c r="BS84" s="111">
        <v>6096</v>
      </c>
      <c r="BT84" s="111">
        <v>362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</row>
    <row r="85" spans="1:72" s="127" customFormat="1" ht="15">
      <c r="A85" s="122">
        <f t="shared" si="8"/>
        <v>43951</v>
      </c>
      <c r="B85" s="120">
        <f t="shared" si="4"/>
        <v>6206840.485319273</v>
      </c>
      <c r="C85" s="78">
        <v>55201.905732999</v>
      </c>
      <c r="D85" s="78">
        <v>8533.779625248002</v>
      </c>
      <c r="E85" s="78">
        <v>2264401.5708259973</v>
      </c>
      <c r="F85" s="78">
        <v>316034.768210438</v>
      </c>
      <c r="G85" s="78">
        <v>1145284.452509125</v>
      </c>
      <c r="H85" s="78">
        <v>395003.129199006</v>
      </c>
      <c r="I85" s="78">
        <v>259.948555574</v>
      </c>
      <c r="J85" s="78">
        <v>0</v>
      </c>
      <c r="K85" s="78">
        <v>1782177.6645285191</v>
      </c>
      <c r="L85" s="78">
        <v>142003.371013145</v>
      </c>
      <c r="M85" s="78">
        <v>28812.799999998</v>
      </c>
      <c r="N85" s="78">
        <v>0</v>
      </c>
      <c r="O85" s="78">
        <v>11170.659623172005</v>
      </c>
      <c r="P85" s="78">
        <v>1140.3609647550002</v>
      </c>
      <c r="Q85" s="78">
        <v>28497.027668612012</v>
      </c>
      <c r="R85" s="78">
        <v>8728.129489399002</v>
      </c>
      <c r="S85" s="116">
        <v>14644.59128238</v>
      </c>
      <c r="T85" s="77">
        <v>0</v>
      </c>
      <c r="U85" s="78">
        <v>4934.485076543001</v>
      </c>
      <c r="V85" s="78">
        <v>11.841014363000001</v>
      </c>
      <c r="W85" s="81"/>
      <c r="X85" s="120">
        <f t="shared" si="5"/>
        <v>6206840.485319274</v>
      </c>
      <c r="Y85" s="78">
        <v>850925.969701369</v>
      </c>
      <c r="Z85" s="78">
        <v>14591.636200215</v>
      </c>
      <c r="AA85" s="78">
        <v>333732.92569829104</v>
      </c>
      <c r="AB85" s="78">
        <v>14880.394858273005</v>
      </c>
      <c r="AC85" s="78">
        <v>529309.215606167</v>
      </c>
      <c r="AD85" s="78">
        <v>31908.549110839995</v>
      </c>
      <c r="AE85" s="78">
        <v>456236.13099748205</v>
      </c>
      <c r="AF85" s="78">
        <v>31622.40040637701</v>
      </c>
      <c r="AG85" s="78">
        <v>387303.6445941889</v>
      </c>
      <c r="AH85" s="78">
        <v>36730.007294958</v>
      </c>
      <c r="AI85" s="78">
        <v>505811.220776135</v>
      </c>
      <c r="AJ85" s="78">
        <v>51422.02038698002</v>
      </c>
      <c r="AK85" s="78">
        <v>2184006.434778581</v>
      </c>
      <c r="AL85" s="78">
        <v>680420.0397901941</v>
      </c>
      <c r="AM85" s="78">
        <v>271.34111480200005</v>
      </c>
      <c r="AN85" s="78">
        <v>2.237044707</v>
      </c>
      <c r="AO85" s="78">
        <v>309.0790951930001</v>
      </c>
      <c r="AP85" s="78">
        <v>4.542686794</v>
      </c>
      <c r="AQ85" s="78">
        <v>1370.467764385</v>
      </c>
      <c r="AR85" s="78">
        <v>10.766547996</v>
      </c>
      <c r="AS85" s="78">
        <v>2457.974818303001</v>
      </c>
      <c r="AT85" s="78">
        <v>24.438148324</v>
      </c>
      <c r="AU85" s="78">
        <v>3412.2664541500003</v>
      </c>
      <c r="AV85" s="78">
        <v>52.41687460100001</v>
      </c>
      <c r="AW85" s="78">
        <v>4555.801482776999</v>
      </c>
      <c r="AX85" s="78">
        <v>152.106228538</v>
      </c>
      <c r="AY85" s="78">
        <v>75682.632921095</v>
      </c>
      <c r="AZ85" s="78">
        <v>9633.823937557</v>
      </c>
      <c r="BA85" s="81"/>
      <c r="BB85" s="120">
        <f t="shared" si="7"/>
        <v>6061825.6536927475</v>
      </c>
      <c r="BC85" s="78">
        <v>2468536.315075858</v>
      </c>
      <c r="BD85" s="78">
        <v>127907.73567374804</v>
      </c>
      <c r="BE85" s="78">
        <v>2645775.5023257704</v>
      </c>
      <c r="BF85" s="78">
        <v>722271.329747484</v>
      </c>
      <c r="BG85" s="78">
        <v>7470.202556426994</v>
      </c>
      <c r="BH85" s="78">
        <v>94.40130242199999</v>
      </c>
      <c r="BI85" s="78">
        <v>79984.236844943</v>
      </c>
      <c r="BJ85" s="78">
        <v>9785.930166095002</v>
      </c>
      <c r="BL85" s="120">
        <f t="shared" si="6"/>
        <v>3260484.405017416</v>
      </c>
      <c r="BM85" s="78">
        <v>2557507.8865974983</v>
      </c>
      <c r="BN85" s="78">
        <v>129732.98787066301</v>
      </c>
      <c r="BO85" s="78">
        <v>493500</v>
      </c>
      <c r="BP85" s="78">
        <v>66028</v>
      </c>
      <c r="BQ85" s="78">
        <v>7821.129246833</v>
      </c>
      <c r="BR85" s="78">
        <v>94.401302422</v>
      </c>
      <c r="BS85" s="78">
        <v>5432</v>
      </c>
      <c r="BT85" s="78">
        <v>368</v>
      </c>
    </row>
    <row r="86" spans="1:72" ht="15">
      <c r="A86" s="122">
        <f t="shared" si="8"/>
        <v>43982</v>
      </c>
      <c r="B86" s="128">
        <f t="shared" si="4"/>
        <v>6254933.229473765</v>
      </c>
      <c r="C86" s="115">
        <v>45441.04426171599</v>
      </c>
      <c r="D86" s="115">
        <v>7678.198174240999</v>
      </c>
      <c r="E86" s="115">
        <v>2288142.3467444833</v>
      </c>
      <c r="F86" s="115">
        <v>313875.6877839381</v>
      </c>
      <c r="G86" s="115">
        <v>1116365.2670703435</v>
      </c>
      <c r="H86" s="115">
        <v>413923.61455412797</v>
      </c>
      <c r="I86" s="115">
        <v>310.95087432199995</v>
      </c>
      <c r="J86" s="78">
        <v>0</v>
      </c>
      <c r="K86" s="115">
        <v>1826867.3728058226</v>
      </c>
      <c r="L86" s="115">
        <v>144488.85932600003</v>
      </c>
      <c r="M86" s="115">
        <v>24281.199999998</v>
      </c>
      <c r="N86" s="78">
        <v>0</v>
      </c>
      <c r="O86" s="115">
        <v>10957.186768647</v>
      </c>
      <c r="P86" s="115">
        <v>729.9554558650001</v>
      </c>
      <c r="Q86" s="115">
        <v>31685.525741686994</v>
      </c>
      <c r="R86" s="115">
        <v>10666.037744904</v>
      </c>
      <c r="S86" s="117">
        <v>14428.698657038</v>
      </c>
      <c r="T86" s="77">
        <v>0</v>
      </c>
      <c r="U86" s="115">
        <v>5079.67798525</v>
      </c>
      <c r="V86" s="115">
        <v>11.605525381000001</v>
      </c>
      <c r="W86" s="95"/>
      <c r="X86" s="120">
        <f t="shared" si="5"/>
        <v>6254933.229473765</v>
      </c>
      <c r="Y86" s="115">
        <v>883269.9264352962</v>
      </c>
      <c r="Z86" s="115">
        <v>14487.184025717996</v>
      </c>
      <c r="AA86" s="115">
        <v>343774.04588826</v>
      </c>
      <c r="AB86" s="115">
        <v>14887.601317727998</v>
      </c>
      <c r="AC86" s="115">
        <v>538531.802392579</v>
      </c>
      <c r="AD86" s="115">
        <v>31832.897352722008</v>
      </c>
      <c r="AE86" s="115">
        <v>460686.63218039495</v>
      </c>
      <c r="AF86" s="115">
        <v>31874.762251783006</v>
      </c>
      <c r="AG86" s="115">
        <v>391184.7394469291</v>
      </c>
      <c r="AH86" s="115">
        <v>36981.695493003994</v>
      </c>
      <c r="AI86" s="115">
        <v>502609.1161039431</v>
      </c>
      <c r="AJ86" s="115">
        <v>52028.37974407101</v>
      </c>
      <c r="AK86" s="115">
        <v>2157070.7193092834</v>
      </c>
      <c r="AL86" s="115">
        <v>697873.839653281</v>
      </c>
      <c r="AM86" s="115">
        <v>266.994191046</v>
      </c>
      <c r="AN86" s="115">
        <v>2.6651949580000003</v>
      </c>
      <c r="AO86" s="115">
        <v>293.55848258000003</v>
      </c>
      <c r="AP86" s="115">
        <v>3.8393338070000005</v>
      </c>
      <c r="AQ86" s="115">
        <v>1336.2405805659998</v>
      </c>
      <c r="AR86" s="115">
        <v>11.489915883000002</v>
      </c>
      <c r="AS86" s="115">
        <v>2322.8389303050003</v>
      </c>
      <c r="AT86" s="115">
        <v>21.886519776999997</v>
      </c>
      <c r="AU86" s="115">
        <v>3307.7243161660003</v>
      </c>
      <c r="AV86" s="115">
        <v>46.026996113</v>
      </c>
      <c r="AW86" s="115">
        <v>4638.998678818</v>
      </c>
      <c r="AX86" s="115">
        <v>156.48257470200002</v>
      </c>
      <c r="AY86" s="115">
        <v>74265.93397313899</v>
      </c>
      <c r="AZ86" s="115">
        <v>11165.20819091</v>
      </c>
      <c r="BA86" s="95"/>
      <c r="BB86" s="128">
        <f t="shared" si="7"/>
        <v>6111200.439226601</v>
      </c>
      <c r="BC86" s="115">
        <v>2526315.500016448</v>
      </c>
      <c r="BD86" s="115">
        <v>128239.963637037</v>
      </c>
      <c r="BE86" s="115">
        <v>2618952.8386399075</v>
      </c>
      <c r="BF86" s="115">
        <v>740470.1405031381</v>
      </c>
      <c r="BG86" s="115">
        <v>7190.355492968998</v>
      </c>
      <c r="BH86" s="115">
        <v>85.907960538</v>
      </c>
      <c r="BI86" s="115">
        <v>78624.04221095101</v>
      </c>
      <c r="BJ86" s="115">
        <v>11321.690765612</v>
      </c>
      <c r="BK86" s="129"/>
      <c r="BL86" s="120">
        <f t="shared" si="6"/>
        <v>3320058.551245615</v>
      </c>
      <c r="BM86" s="115">
        <v>2617447.1463434594</v>
      </c>
      <c r="BN86" s="115">
        <v>130064.140440955</v>
      </c>
      <c r="BO86" s="115">
        <v>492390</v>
      </c>
      <c r="BP86" s="115">
        <v>66738</v>
      </c>
      <c r="BQ86" s="115">
        <v>7527.356500663001</v>
      </c>
      <c r="BR86" s="115">
        <v>85.90796053800001</v>
      </c>
      <c r="BS86" s="115">
        <v>5420</v>
      </c>
      <c r="BT86" s="115">
        <v>386</v>
      </c>
    </row>
    <row r="87" spans="1:72" ht="15">
      <c r="A87" s="122">
        <f t="shared" si="8"/>
        <v>44012</v>
      </c>
      <c r="B87" s="128">
        <f t="shared" si="4"/>
        <v>6346956.739086036</v>
      </c>
      <c r="C87" s="78">
        <v>43950.043763975</v>
      </c>
      <c r="D87" s="78">
        <v>9099.90080558</v>
      </c>
      <c r="E87" s="78">
        <v>2310243.1207242548</v>
      </c>
      <c r="F87" s="78">
        <v>317498.51497734105</v>
      </c>
      <c r="G87" s="78">
        <v>1184549.461494925</v>
      </c>
      <c r="H87" s="78">
        <v>395434.54750183097</v>
      </c>
      <c r="I87" s="78">
        <v>312.70056200000005</v>
      </c>
      <c r="J87" s="78">
        <v>0</v>
      </c>
      <c r="K87" s="78">
        <v>1838599.6491230323</v>
      </c>
      <c r="L87" s="78">
        <v>142216.143991562</v>
      </c>
      <c r="M87" s="78">
        <v>27170.408623999</v>
      </c>
      <c r="N87" s="78">
        <v>0</v>
      </c>
      <c r="O87" s="78">
        <v>11168.614574991001</v>
      </c>
      <c r="P87" s="78">
        <v>716.517398009</v>
      </c>
      <c r="Q87" s="78">
        <v>30777.748641722996</v>
      </c>
      <c r="R87" s="78">
        <v>13582.567200031</v>
      </c>
      <c r="S87" s="116">
        <v>16345.170005949003</v>
      </c>
      <c r="T87" s="77">
        <v>0</v>
      </c>
      <c r="U87" s="78">
        <v>5280.185724506004</v>
      </c>
      <c r="V87" s="78">
        <v>11.443972326</v>
      </c>
      <c r="W87" s="78"/>
      <c r="X87" s="120">
        <f t="shared" si="5"/>
        <v>6346956.739086039</v>
      </c>
      <c r="Y87" s="78">
        <v>873346.0078532747</v>
      </c>
      <c r="Z87" s="78">
        <v>14554.784286565002</v>
      </c>
      <c r="AA87" s="78">
        <v>344611.235216551</v>
      </c>
      <c r="AB87" s="78">
        <v>14932.318379444003</v>
      </c>
      <c r="AC87" s="78">
        <v>545252.9476956739</v>
      </c>
      <c r="AD87" s="78">
        <v>32293.028449340003</v>
      </c>
      <c r="AE87" s="78">
        <v>466223.6433656611</v>
      </c>
      <c r="AF87" s="78">
        <v>31808.31518903699</v>
      </c>
      <c r="AG87" s="78">
        <v>400347.20542459085</v>
      </c>
      <c r="AH87" s="78">
        <v>36584.82682628901</v>
      </c>
      <c r="AI87" s="78">
        <v>510515.8218344071</v>
      </c>
      <c r="AJ87" s="78">
        <v>51413.53143887601</v>
      </c>
      <c r="AK87" s="78">
        <v>2237358.11427803</v>
      </c>
      <c r="AL87" s="78">
        <v>682662.3027067633</v>
      </c>
      <c r="AM87" s="78">
        <v>261.34782715200004</v>
      </c>
      <c r="AN87" s="78">
        <v>2.4182234440000006</v>
      </c>
      <c r="AO87" s="78">
        <v>295.45417785799987</v>
      </c>
      <c r="AP87" s="78">
        <v>3.615611771</v>
      </c>
      <c r="AQ87" s="78">
        <v>1363.2356342950002</v>
      </c>
      <c r="AR87" s="78">
        <v>13.128893363000001</v>
      </c>
      <c r="AS87" s="78">
        <v>2431.13561967</v>
      </c>
      <c r="AT87" s="78">
        <v>19.908734231000004</v>
      </c>
      <c r="AU87" s="78">
        <v>3411.1488787440007</v>
      </c>
      <c r="AV87" s="78">
        <v>44.814773620000004</v>
      </c>
      <c r="AW87" s="78">
        <v>4808.537168822</v>
      </c>
      <c r="AX87" s="78">
        <v>169.68416267799998</v>
      </c>
      <c r="AY87" s="78">
        <v>78171.26826462698</v>
      </c>
      <c r="AZ87" s="78">
        <v>14056.958171258999</v>
      </c>
      <c r="BA87" s="78"/>
      <c r="BB87" s="128">
        <f t="shared" si="7"/>
        <v>6200873.296207001</v>
      </c>
      <c r="BC87" s="78">
        <v>2537086.0650413325</v>
      </c>
      <c r="BD87" s="78">
        <v>128327.83140955996</v>
      </c>
      <c r="BE87" s="78">
        <v>2706139.351531123</v>
      </c>
      <c r="BF87" s="78">
        <v>724925.3886710892</v>
      </c>
      <c r="BG87" s="78">
        <v>7427.589921618001</v>
      </c>
      <c r="BH87" s="78">
        <v>83.88623642900001</v>
      </c>
      <c r="BI87" s="78">
        <v>82656.54106191298</v>
      </c>
      <c r="BJ87" s="78">
        <v>14226.642333936998</v>
      </c>
      <c r="BK87" s="78"/>
      <c r="BL87" s="120">
        <f t="shared" si="6"/>
        <v>3338282.5210605753</v>
      </c>
      <c r="BM87" s="78">
        <v>2629781.039555752</v>
      </c>
      <c r="BN87" s="78">
        <v>130173.273130675</v>
      </c>
      <c r="BO87" s="78">
        <v>498694</v>
      </c>
      <c r="BP87" s="78">
        <v>65650</v>
      </c>
      <c r="BQ87" s="78">
        <v>7762.322137719</v>
      </c>
      <c r="BR87" s="78">
        <v>83.88623642900001</v>
      </c>
      <c r="BS87" s="78">
        <v>5746</v>
      </c>
      <c r="BT87" s="78">
        <v>392</v>
      </c>
    </row>
    <row r="88" spans="1:72" ht="15">
      <c r="A88" s="122">
        <f t="shared" si="8"/>
        <v>44043</v>
      </c>
      <c r="B88" s="120">
        <f t="shared" si="4"/>
        <v>6387781.188710797</v>
      </c>
      <c r="C88" s="78">
        <v>40466.198253582006</v>
      </c>
      <c r="D88" s="78">
        <v>7447.791879870001</v>
      </c>
      <c r="E88" s="78">
        <v>2356431.8071381636</v>
      </c>
      <c r="F88" s="78">
        <v>342529.225211467</v>
      </c>
      <c r="G88" s="78">
        <v>1171787.0146523204</v>
      </c>
      <c r="H88" s="78">
        <v>390743.39504088205</v>
      </c>
      <c r="I88" s="78">
        <v>113.38782323500001</v>
      </c>
      <c r="J88" s="78">
        <v>0</v>
      </c>
      <c r="K88" s="78">
        <v>1830303.4523827303</v>
      </c>
      <c r="L88" s="78">
        <v>146260.58519110602</v>
      </c>
      <c r="M88" s="78">
        <v>18579.723713879</v>
      </c>
      <c r="N88" s="78">
        <v>0</v>
      </c>
      <c r="O88" s="78">
        <v>12219.465021022002</v>
      </c>
      <c r="P88" s="78">
        <v>2383.670338234</v>
      </c>
      <c r="Q88" s="78">
        <v>32486.339547294992</v>
      </c>
      <c r="R88" s="78">
        <v>14272.968808116999</v>
      </c>
      <c r="S88" s="116">
        <v>16253.974060891</v>
      </c>
      <c r="T88" s="77">
        <v>0</v>
      </c>
      <c r="U88" s="78">
        <v>5490.301986554001</v>
      </c>
      <c r="V88" s="78">
        <v>11.887661448</v>
      </c>
      <c r="W88" s="81"/>
      <c r="X88" s="120">
        <f t="shared" si="5"/>
        <v>6387781.188710795</v>
      </c>
      <c r="Y88" s="78">
        <v>871279.4110681042</v>
      </c>
      <c r="Z88" s="78">
        <v>14286.619610705999</v>
      </c>
      <c r="AA88" s="78">
        <v>345052.066229756</v>
      </c>
      <c r="AB88" s="78">
        <v>14925.732766188</v>
      </c>
      <c r="AC88" s="78">
        <v>547805.944241674</v>
      </c>
      <c r="AD88" s="78">
        <v>32173.444521654004</v>
      </c>
      <c r="AE88" s="78">
        <v>468409.0017264101</v>
      </c>
      <c r="AF88" s="78">
        <v>32691.646537729004</v>
      </c>
      <c r="AG88" s="78">
        <v>402767.048713354</v>
      </c>
      <c r="AH88" s="77">
        <v>37876.501690294</v>
      </c>
      <c r="AI88" s="78">
        <v>511185.4942335631</v>
      </c>
      <c r="AJ88" s="78">
        <v>53183.598812266006</v>
      </c>
      <c r="AK88" s="78">
        <v>2252602.894037169</v>
      </c>
      <c r="AL88" s="78">
        <v>701843.4533844879</v>
      </c>
      <c r="AM88" s="77">
        <v>259.94447848500005</v>
      </c>
      <c r="AN88" s="77">
        <v>2.198303736</v>
      </c>
      <c r="AO88" s="77">
        <v>308.14708117400005</v>
      </c>
      <c r="AP88" s="77">
        <v>4.659183380000001</v>
      </c>
      <c r="AQ88" s="77">
        <v>1437.954838395</v>
      </c>
      <c r="AR88" s="77">
        <v>12.520292638</v>
      </c>
      <c r="AS88" s="77">
        <v>2490.6514957950003</v>
      </c>
      <c r="AT88" s="78">
        <v>21.730561453</v>
      </c>
      <c r="AU88" s="77">
        <v>3530.2789465</v>
      </c>
      <c r="AV88" s="77">
        <v>42.205470758000004</v>
      </c>
      <c r="AW88" s="77">
        <v>4898.706765184999</v>
      </c>
      <c r="AX88" s="77">
        <v>154.58069503000002</v>
      </c>
      <c r="AY88" s="78">
        <v>72104.120724107</v>
      </c>
      <c r="AZ88" s="77">
        <v>16430.632300804</v>
      </c>
      <c r="BA88" s="81"/>
      <c r="BB88" s="120">
        <f t="shared" si="7"/>
        <v>6243835.158490292</v>
      </c>
      <c r="BC88" s="77">
        <v>2541446.1334688067</v>
      </c>
      <c r="BD88" s="77">
        <v>130051.344855065</v>
      </c>
      <c r="BE88" s="77">
        <v>2724715.391824847</v>
      </c>
      <c r="BF88" s="77">
        <v>746679.0863754041</v>
      </c>
      <c r="BG88" s="77">
        <v>7673.650159177001</v>
      </c>
      <c r="BH88" s="77">
        <v>83.31381196500001</v>
      </c>
      <c r="BI88" s="77">
        <v>76601.02499919299</v>
      </c>
      <c r="BJ88" s="77">
        <v>16585.212995834</v>
      </c>
      <c r="BK88" s="78"/>
      <c r="BL88" s="120">
        <f t="shared" si="6"/>
        <v>3350233.707758183</v>
      </c>
      <c r="BM88" s="77">
        <v>2635313.471979298</v>
      </c>
      <c r="BN88" s="77">
        <v>131953.945126571</v>
      </c>
      <c r="BO88" s="77">
        <v>501260</v>
      </c>
      <c r="BP88" s="77">
        <v>67492</v>
      </c>
      <c r="BQ88" s="77">
        <v>8026.976840349001</v>
      </c>
      <c r="BR88" s="77">
        <v>83.313811965</v>
      </c>
      <c r="BS88" s="77">
        <v>5712</v>
      </c>
      <c r="BT88" s="77">
        <v>392</v>
      </c>
    </row>
    <row r="89" spans="1:72" s="127" customFormat="1" ht="15">
      <c r="A89" s="122">
        <f t="shared" si="8"/>
        <v>44074</v>
      </c>
      <c r="B89" s="120">
        <f t="shared" si="4"/>
        <v>6563184.7095524985</v>
      </c>
      <c r="C89" s="78">
        <v>38657.981159415</v>
      </c>
      <c r="D89" s="78">
        <v>7165.418400399</v>
      </c>
      <c r="E89" s="78">
        <v>2394922.89694534</v>
      </c>
      <c r="F89" s="78">
        <v>346916.58265874005</v>
      </c>
      <c r="G89" s="78">
        <v>1262075.931684643</v>
      </c>
      <c r="H89" s="78">
        <v>404759.8754802939</v>
      </c>
      <c r="I89" s="78">
        <v>63.51630000800001</v>
      </c>
      <c r="J89" s="78">
        <v>0</v>
      </c>
      <c r="K89" s="78">
        <v>1856649.6248036134</v>
      </c>
      <c r="L89" s="78">
        <v>153822.20089436002</v>
      </c>
      <c r="M89" s="78">
        <v>15362.983292347999</v>
      </c>
      <c r="N89" s="78">
        <v>0</v>
      </c>
      <c r="O89" s="78">
        <v>12413.276715511001</v>
      </c>
      <c r="P89" s="78">
        <v>3688.1547868730004</v>
      </c>
      <c r="Q89" s="78">
        <v>32841.122672825004</v>
      </c>
      <c r="R89" s="78">
        <v>13578.326155644</v>
      </c>
      <c r="S89" s="116">
        <v>14762.375947558001</v>
      </c>
      <c r="T89" s="77">
        <v>0</v>
      </c>
      <c r="U89" s="78">
        <v>5492.452945097</v>
      </c>
      <c r="V89" s="78">
        <v>11.98870983</v>
      </c>
      <c r="W89" s="130"/>
      <c r="X89" s="120">
        <f t="shared" si="5"/>
        <v>6563184.7095524985</v>
      </c>
      <c r="Y89" s="78">
        <v>880202.9131220791</v>
      </c>
      <c r="Z89" s="78">
        <v>14149.591294077003</v>
      </c>
      <c r="AA89" s="78">
        <v>346719.2848963409</v>
      </c>
      <c r="AB89" s="78">
        <v>14884.999832865999</v>
      </c>
      <c r="AC89" s="78">
        <v>550839.5584973481</v>
      </c>
      <c r="AD89" s="78">
        <v>32127.976464941006</v>
      </c>
      <c r="AE89" s="78">
        <v>473599.931292385</v>
      </c>
      <c r="AF89" s="78">
        <v>33095.816222350004</v>
      </c>
      <c r="AG89" s="78">
        <v>406621.7056516949</v>
      </c>
      <c r="AH89" s="78">
        <v>38491.623367979</v>
      </c>
      <c r="AI89" s="78">
        <v>518176.8320779581</v>
      </c>
      <c r="AJ89" s="78">
        <v>54608.159882144</v>
      </c>
      <c r="AK89" s="78">
        <v>2376209.725355213</v>
      </c>
      <c r="AL89" s="78">
        <v>725305.910369436</v>
      </c>
      <c r="AM89" s="78">
        <v>260.21132971599997</v>
      </c>
      <c r="AN89" s="78">
        <v>2.5026196400000003</v>
      </c>
      <c r="AO89" s="78">
        <v>298.228509499</v>
      </c>
      <c r="AP89" s="78">
        <v>4.756261553</v>
      </c>
      <c r="AQ89" s="78">
        <v>1490.3236618259998</v>
      </c>
      <c r="AR89" s="78">
        <v>9.259239033000002</v>
      </c>
      <c r="AS89" s="78">
        <v>2606.926025312</v>
      </c>
      <c r="AT89" s="78">
        <v>24.923769496000002</v>
      </c>
      <c r="AU89" s="78">
        <v>3695.0052967949996</v>
      </c>
      <c r="AV89" s="78">
        <v>44.97694379000001</v>
      </c>
      <c r="AW89" s="78">
        <v>5204.7521161820005</v>
      </c>
      <c r="AX89" s="78">
        <v>143.47897684100002</v>
      </c>
      <c r="AY89" s="78">
        <v>67316.76463400901</v>
      </c>
      <c r="AZ89" s="78">
        <v>17048.571841994002</v>
      </c>
      <c r="BA89" s="94"/>
      <c r="BB89" s="120">
        <f t="shared" si="7"/>
        <v>6419949.822185297</v>
      </c>
      <c r="BC89" s="78">
        <v>2562958.5939246067</v>
      </c>
      <c r="BD89" s="78">
        <v>130845.43099193403</v>
      </c>
      <c r="BE89" s="78">
        <v>2857056.13920264</v>
      </c>
      <c r="BF89" s="78">
        <v>771745.3351985591</v>
      </c>
      <c r="BG89" s="78">
        <v>7996.706636317</v>
      </c>
      <c r="BH89" s="78">
        <v>86.41883351200002</v>
      </c>
      <c r="BI89" s="78">
        <v>72069.146578893</v>
      </c>
      <c r="BJ89" s="78">
        <v>17192.050818835</v>
      </c>
      <c r="BK89" s="70"/>
      <c r="BL89" s="120">
        <f t="shared" si="6"/>
        <v>3383426.514298721</v>
      </c>
      <c r="BM89" s="78">
        <v>2657983.393459848</v>
      </c>
      <c r="BN89" s="78">
        <v>132750.007182213</v>
      </c>
      <c r="BO89" s="78">
        <v>508982</v>
      </c>
      <c r="BP89" s="78">
        <v>69086</v>
      </c>
      <c r="BQ89" s="78">
        <v>8350.694823148</v>
      </c>
      <c r="BR89" s="78">
        <v>86.418833512</v>
      </c>
      <c r="BS89" s="89">
        <v>5800</v>
      </c>
      <c r="BT89" s="78">
        <v>388</v>
      </c>
    </row>
    <row r="90" spans="1:72" ht="15">
      <c r="A90" s="122">
        <f t="shared" si="8"/>
        <v>44104</v>
      </c>
      <c r="B90" s="120">
        <f t="shared" si="4"/>
        <v>6721275.56279812</v>
      </c>
      <c r="C90" s="115">
        <v>44036.055431262</v>
      </c>
      <c r="D90" s="115">
        <v>7486.671114559001</v>
      </c>
      <c r="E90" s="115">
        <v>2415059.994002834</v>
      </c>
      <c r="F90" s="115">
        <v>347586.5866880359</v>
      </c>
      <c r="G90" s="115">
        <v>1336159.8192280561</v>
      </c>
      <c r="H90" s="115">
        <v>429720.40881948016</v>
      </c>
      <c r="I90" s="115">
        <v>63.83579337200001</v>
      </c>
      <c r="J90" s="78">
        <v>0</v>
      </c>
      <c r="K90" s="115">
        <v>1893758.0300297122</v>
      </c>
      <c r="L90" s="115">
        <v>154415.340059355</v>
      </c>
      <c r="M90" s="115">
        <v>15099.927867097998</v>
      </c>
      <c r="N90" s="78">
        <v>0</v>
      </c>
      <c r="O90" s="115">
        <v>13397.899106351999</v>
      </c>
      <c r="P90" s="115">
        <v>3842.990864015</v>
      </c>
      <c r="Q90" s="115">
        <v>30233.05157227399</v>
      </c>
      <c r="R90" s="115">
        <v>12013.665006212</v>
      </c>
      <c r="S90" s="117">
        <v>12574.208746676002</v>
      </c>
      <c r="T90" s="77">
        <v>0</v>
      </c>
      <c r="U90" s="115">
        <v>5814.903963242001</v>
      </c>
      <c r="V90" s="115">
        <v>12.174505585</v>
      </c>
      <c r="X90" s="120">
        <f t="shared" si="5"/>
        <v>6721275.562798119</v>
      </c>
      <c r="Y90" s="115">
        <v>899091.654375877</v>
      </c>
      <c r="Z90" s="115">
        <v>14143.358233192</v>
      </c>
      <c r="AA90" s="115">
        <v>351112.64366092905</v>
      </c>
      <c r="AB90" s="115">
        <v>15029.033485628</v>
      </c>
      <c r="AC90" s="115">
        <v>554199.560573925</v>
      </c>
      <c r="AD90" s="115">
        <v>31959.202894809005</v>
      </c>
      <c r="AE90" s="115">
        <v>476902.8735377411</v>
      </c>
      <c r="AF90" s="115">
        <v>32864.428626312</v>
      </c>
      <c r="AG90" s="115">
        <v>409427.34983806906</v>
      </c>
      <c r="AH90" s="115">
        <v>38399.773075101</v>
      </c>
      <c r="AI90" s="115">
        <v>520570.94696205185</v>
      </c>
      <c r="AJ90" s="115">
        <v>53659.97574335801</v>
      </c>
      <c r="AK90" s="115">
        <v>2477772.7055366416</v>
      </c>
      <c r="AL90" s="115">
        <v>753153.2346230301</v>
      </c>
      <c r="AM90" s="115">
        <v>259.58149875399994</v>
      </c>
      <c r="AN90" s="115">
        <v>2.640923985</v>
      </c>
      <c r="AO90" s="115">
        <v>300.836137799</v>
      </c>
      <c r="AP90" s="115">
        <v>4.288650436</v>
      </c>
      <c r="AQ90" s="115">
        <v>1545.894947619</v>
      </c>
      <c r="AR90" s="115">
        <v>11.604389359</v>
      </c>
      <c r="AS90" s="115">
        <v>2710.7621339830002</v>
      </c>
      <c r="AT90" s="115">
        <v>22.996246174</v>
      </c>
      <c r="AU90" s="115">
        <v>4026.0742620670003</v>
      </c>
      <c r="AV90" s="115">
        <v>32.877573993</v>
      </c>
      <c r="AW90" s="115">
        <v>5497.981167224</v>
      </c>
      <c r="AX90" s="115">
        <v>155.43213462100002</v>
      </c>
      <c r="AY90" s="115">
        <v>62778.861108196004</v>
      </c>
      <c r="AZ90" s="115">
        <v>15638.990457244</v>
      </c>
      <c r="BB90" s="120">
        <f t="shared" si="7"/>
        <v>6568663.812490133</v>
      </c>
      <c r="BC90" s="115">
        <v>2593995.695862348</v>
      </c>
      <c r="BD90" s="115">
        <v>130424.683940987</v>
      </c>
      <c r="BE90" s="115">
        <v>2954918.997195406</v>
      </c>
      <c r="BF90" s="115">
        <v>797181.627590591</v>
      </c>
      <c r="BG90" s="115">
        <v>8491.609508029997</v>
      </c>
      <c r="BH90" s="115">
        <v>74.407783947</v>
      </c>
      <c r="BI90" s="115">
        <v>67782.368016958</v>
      </c>
      <c r="BJ90" s="115">
        <v>15794.422591865</v>
      </c>
      <c r="BL90" s="120">
        <f t="shared" si="6"/>
        <v>3418951.4350657524</v>
      </c>
      <c r="BM90" s="115">
        <v>2690734.0819865414</v>
      </c>
      <c r="BN90" s="115">
        <v>132395.796315042</v>
      </c>
      <c r="BO90" s="115">
        <v>512656</v>
      </c>
      <c r="BP90" s="115">
        <v>67886</v>
      </c>
      <c r="BQ90" s="115">
        <v>8843.148980222</v>
      </c>
      <c r="BR90" s="115">
        <v>74.407783947</v>
      </c>
      <c r="BS90" s="99">
        <v>5960</v>
      </c>
      <c r="BT90" s="115">
        <v>402</v>
      </c>
    </row>
    <row r="91" spans="1:72" ht="15">
      <c r="A91" s="122">
        <f t="shared" si="8"/>
        <v>44135</v>
      </c>
      <c r="B91" s="120">
        <f aca="true" t="shared" si="9" ref="B91">SUM(C91:V91)</f>
        <v>6691475.8330265</v>
      </c>
      <c r="C91" s="115">
        <v>41726.190243709</v>
      </c>
      <c r="D91" s="115">
        <v>6307.598330009</v>
      </c>
      <c r="E91" s="115">
        <v>2453597.2835053527</v>
      </c>
      <c r="F91" s="115">
        <v>355679.183057248</v>
      </c>
      <c r="G91" s="115">
        <v>1287157.1139951108</v>
      </c>
      <c r="H91" s="115">
        <v>405208.61222216306</v>
      </c>
      <c r="I91" s="115">
        <v>3.821745136</v>
      </c>
      <c r="J91" s="78">
        <v>0</v>
      </c>
      <c r="K91" s="115">
        <v>1894757.909012612</v>
      </c>
      <c r="L91" s="115">
        <v>153994.19124138198</v>
      </c>
      <c r="M91" s="115">
        <v>10318.855564698002</v>
      </c>
      <c r="N91" s="78">
        <v>0</v>
      </c>
      <c r="O91" s="115">
        <v>15070.576147987002</v>
      </c>
      <c r="P91" s="115">
        <v>3852.766364989</v>
      </c>
      <c r="Q91" s="115">
        <v>34336.46193620901</v>
      </c>
      <c r="R91" s="115">
        <v>11910.06639146</v>
      </c>
      <c r="S91" s="117">
        <v>11460.299145312001</v>
      </c>
      <c r="T91" s="77">
        <v>0</v>
      </c>
      <c r="U91" s="115">
        <v>6082.850802380999</v>
      </c>
      <c r="V91" s="115">
        <v>12.053320743</v>
      </c>
      <c r="X91" s="120">
        <f aca="true" t="shared" si="10" ref="X91:X102">SUM(Y91:AZ91)</f>
        <v>6691475.833026501</v>
      </c>
      <c r="Y91" s="115">
        <v>903742.8050600319</v>
      </c>
      <c r="Z91" s="115">
        <v>14091.368347339001</v>
      </c>
      <c r="AA91" s="115">
        <v>352501.09795354004</v>
      </c>
      <c r="AB91" s="115">
        <v>14964.167227277007</v>
      </c>
      <c r="AC91" s="115">
        <v>556233.044120556</v>
      </c>
      <c r="AD91" s="115">
        <v>31967.609546643005</v>
      </c>
      <c r="AE91" s="115">
        <v>476633.64845408907</v>
      </c>
      <c r="AF91" s="115">
        <v>32526.31949277701</v>
      </c>
      <c r="AG91" s="115">
        <v>409525.8852987799</v>
      </c>
      <c r="AH91" s="115">
        <v>38535.35091475701</v>
      </c>
      <c r="AI91" s="115">
        <v>520412.942500376</v>
      </c>
      <c r="AJ91" s="115">
        <v>53048.82966711901</v>
      </c>
      <c r="AK91" s="115">
        <v>2458192.895114548</v>
      </c>
      <c r="AL91" s="115">
        <v>736055.9396548902</v>
      </c>
      <c r="AM91" s="115">
        <v>259.680075004</v>
      </c>
      <c r="AN91" s="115">
        <v>2.7008891080000006</v>
      </c>
      <c r="AO91" s="115">
        <v>304.639503051</v>
      </c>
      <c r="AP91" s="115">
        <v>3.592879676</v>
      </c>
      <c r="AQ91" s="115">
        <v>1558.36806696</v>
      </c>
      <c r="AR91" s="115">
        <v>10.180213425999998</v>
      </c>
      <c r="AS91" s="115">
        <v>2860.284327595</v>
      </c>
      <c r="AT91" s="115">
        <v>26.533406889000002</v>
      </c>
      <c r="AU91" s="115">
        <v>4024.2281479510007</v>
      </c>
      <c r="AV91" s="115">
        <v>41.948100718000006</v>
      </c>
      <c r="AW91" s="115">
        <v>5664.183259321</v>
      </c>
      <c r="AX91" s="115">
        <v>144.21577824300002</v>
      </c>
      <c r="AY91" s="115">
        <v>62597.660216705015</v>
      </c>
      <c r="AZ91" s="115">
        <v>15545.714809132001</v>
      </c>
      <c r="BB91" s="120">
        <f aca="true" t="shared" si="11" ref="BB91:BB102">SUM(BC91:BJ91)</f>
        <v>6538591.304394073</v>
      </c>
      <c r="BC91" s="115">
        <v>2600879.4854982356</v>
      </c>
      <c r="BD91" s="115">
        <v>130152.30689616397</v>
      </c>
      <c r="BE91" s="115">
        <v>2935427.110248895</v>
      </c>
      <c r="BF91" s="115">
        <v>779998.2394371452</v>
      </c>
      <c r="BG91" s="115">
        <v>8638.631250211007</v>
      </c>
      <c r="BH91" s="115">
        <v>84.955489817</v>
      </c>
      <c r="BI91" s="115">
        <v>67720.64498623</v>
      </c>
      <c r="BJ91" s="115">
        <v>15689.930587375</v>
      </c>
      <c r="BL91" s="120">
        <f aca="true" t="shared" si="12" ref="BL91:BL102">SUM(BM91:BT91)</f>
        <v>3427397.452026168</v>
      </c>
      <c r="BM91" s="115">
        <v>2698636.480886997</v>
      </c>
      <c r="BN91" s="115">
        <v>132084.815528793</v>
      </c>
      <c r="BO91" s="115">
        <v>513652</v>
      </c>
      <c r="BP91" s="115">
        <v>67476</v>
      </c>
      <c r="BQ91" s="115">
        <v>9007.200120561001</v>
      </c>
      <c r="BR91" s="115">
        <v>84.955489817</v>
      </c>
      <c r="BS91" s="99">
        <v>6056</v>
      </c>
      <c r="BT91" s="115">
        <v>400</v>
      </c>
    </row>
    <row r="92" spans="1:72" ht="15">
      <c r="A92" s="122">
        <f t="shared" si="8"/>
        <v>44165</v>
      </c>
      <c r="B92" s="120">
        <f aca="true" t="shared" si="13" ref="B92:B93">SUM(C92:V92)</f>
        <v>6701557.097875922</v>
      </c>
      <c r="C92" s="115">
        <v>42025.884320877994</v>
      </c>
      <c r="D92" s="115">
        <v>7180.069220041001</v>
      </c>
      <c r="E92" s="115">
        <v>2430516.1457090373</v>
      </c>
      <c r="F92" s="115">
        <v>317417.57064387103</v>
      </c>
      <c r="G92" s="115">
        <v>1296475.797975705</v>
      </c>
      <c r="H92" s="115">
        <v>424075.41959101905</v>
      </c>
      <c r="I92" s="115">
        <v>3.9687275440000005</v>
      </c>
      <c r="J92" s="78">
        <v>0</v>
      </c>
      <c r="K92" s="115">
        <v>1939154.6566070695</v>
      </c>
      <c r="L92" s="115">
        <v>156928.53013890507</v>
      </c>
      <c r="M92" s="115">
        <v>3163.229999998</v>
      </c>
      <c r="N92" s="78">
        <v>0</v>
      </c>
      <c r="O92" s="115">
        <v>16113.503876384999</v>
      </c>
      <c r="P92" s="115">
        <v>3165.518608337</v>
      </c>
      <c r="Q92" s="115">
        <v>38030.15456629502</v>
      </c>
      <c r="R92" s="115">
        <v>12967.409449947001</v>
      </c>
      <c r="S92" s="117">
        <v>7976.317117398</v>
      </c>
      <c r="T92" s="77">
        <v>0</v>
      </c>
      <c r="U92" s="115">
        <v>6351.094835760003</v>
      </c>
      <c r="V92" s="115">
        <v>11.826487731</v>
      </c>
      <c r="X92" s="120">
        <f t="shared" si="10"/>
        <v>6701557.09787592</v>
      </c>
      <c r="Y92" s="115">
        <v>914095.5577548568</v>
      </c>
      <c r="Z92" s="115">
        <v>14234.403222206001</v>
      </c>
      <c r="AA92" s="115">
        <v>355592.993747801</v>
      </c>
      <c r="AB92" s="115">
        <v>15054.063819994</v>
      </c>
      <c r="AC92" s="115">
        <v>560494.781316594</v>
      </c>
      <c r="AD92" s="115">
        <v>32948.420169327015</v>
      </c>
      <c r="AE92" s="115">
        <v>480764.41271599894</v>
      </c>
      <c r="AF92" s="115">
        <v>32676.425712997</v>
      </c>
      <c r="AG92" s="115">
        <v>412759.53520164697</v>
      </c>
      <c r="AH92" s="115">
        <v>38095.241954963014</v>
      </c>
      <c r="AI92" s="115">
        <v>526184.2222827561</v>
      </c>
      <c r="AJ92" s="115">
        <v>53614.89821010899</v>
      </c>
      <c r="AK92" s="115">
        <v>2458284.95032058</v>
      </c>
      <c r="AL92" s="115">
        <v>718978.1365042401</v>
      </c>
      <c r="AM92" s="115">
        <v>254.60750795199993</v>
      </c>
      <c r="AN92" s="115">
        <v>2.759341562</v>
      </c>
      <c r="AO92" s="115">
        <v>302.415320094</v>
      </c>
      <c r="AP92" s="115">
        <v>3.6387018700000002</v>
      </c>
      <c r="AQ92" s="115">
        <v>1674.6806437260002</v>
      </c>
      <c r="AR92" s="115">
        <v>10.334505792000002</v>
      </c>
      <c r="AS92" s="115">
        <v>2990.0850242060005</v>
      </c>
      <c r="AT92" s="115">
        <v>25.638355392</v>
      </c>
      <c r="AU92" s="115">
        <v>4176.257174717999</v>
      </c>
      <c r="AV92" s="115">
        <v>37.084944012</v>
      </c>
      <c r="AW92" s="115">
        <v>5963.173667029001</v>
      </c>
      <c r="AX92" s="115">
        <v>147.233109925</v>
      </c>
      <c r="AY92" s="115">
        <v>56273.08105811101</v>
      </c>
      <c r="AZ92" s="115">
        <v>15918.065587462</v>
      </c>
      <c r="BB92" s="120">
        <f t="shared" si="11"/>
        <v>6547907.54858379</v>
      </c>
      <c r="BC92" s="115">
        <v>2623632.384015086</v>
      </c>
      <c r="BD92" s="115">
        <v>131099.559760097</v>
      </c>
      <c r="BE92" s="115">
        <v>2941882.3334922325</v>
      </c>
      <c r="BF92" s="115">
        <v>764498.104979685</v>
      </c>
      <c r="BG92" s="115">
        <v>9004.917843051004</v>
      </c>
      <c r="BH92" s="115">
        <v>79.45584862800001</v>
      </c>
      <c r="BI92" s="115">
        <v>61645.49394762401</v>
      </c>
      <c r="BJ92" s="115">
        <v>16065.298697387001</v>
      </c>
      <c r="BL92" s="120">
        <f t="shared" si="12"/>
        <v>3461057.3371357094</v>
      </c>
      <c r="BM92" s="115">
        <v>2723707.280736898</v>
      </c>
      <c r="BN92" s="115">
        <v>133008.554879487</v>
      </c>
      <c r="BO92" s="115">
        <v>520298</v>
      </c>
      <c r="BP92" s="115">
        <v>67994</v>
      </c>
      <c r="BQ92" s="115">
        <v>9398.045670696001</v>
      </c>
      <c r="BR92" s="115">
        <v>79.455848628</v>
      </c>
      <c r="BS92" s="99">
        <v>6164</v>
      </c>
      <c r="BT92" s="115">
        <v>408</v>
      </c>
    </row>
    <row r="93" spans="1:72" ht="15">
      <c r="A93" s="122">
        <f t="shared" si="8"/>
        <v>44196</v>
      </c>
      <c r="B93" s="120">
        <f t="shared" si="13"/>
        <v>6737198.296050314</v>
      </c>
      <c r="C93" s="115">
        <v>53243.237388567</v>
      </c>
      <c r="D93" s="115">
        <v>9434.886510732002</v>
      </c>
      <c r="E93" s="115">
        <v>2425328.8421024317</v>
      </c>
      <c r="F93" s="115">
        <v>307967.1931517131</v>
      </c>
      <c r="G93" s="115">
        <v>1261729.2766307474</v>
      </c>
      <c r="H93" s="115">
        <v>415622.96507689013</v>
      </c>
      <c r="I93" s="115">
        <v>2.978450866</v>
      </c>
      <c r="J93" s="78">
        <v>0</v>
      </c>
      <c r="K93" s="115">
        <v>2014794.7080452847</v>
      </c>
      <c r="L93" s="115">
        <v>155967.15071565995</v>
      </c>
      <c r="M93" s="115">
        <v>14128.780527396</v>
      </c>
      <c r="N93" s="78">
        <v>0</v>
      </c>
      <c r="O93" s="115">
        <v>15934.789406822003</v>
      </c>
      <c r="P93" s="115">
        <v>3149.8342638639997</v>
      </c>
      <c r="Q93" s="115">
        <v>34038.520501119</v>
      </c>
      <c r="R93" s="115">
        <v>12771.733025928004</v>
      </c>
      <c r="S93" s="117">
        <v>6361.726432854</v>
      </c>
      <c r="T93" s="77">
        <v>0</v>
      </c>
      <c r="U93" s="115">
        <v>6709.794284566</v>
      </c>
      <c r="V93" s="115">
        <v>11.879534871</v>
      </c>
      <c r="X93" s="120">
        <f t="shared" si="10"/>
        <v>6737198.296050312</v>
      </c>
      <c r="Y93" s="115">
        <v>939725.5662580368</v>
      </c>
      <c r="Z93" s="115">
        <v>14272.898150441002</v>
      </c>
      <c r="AA93" s="115">
        <v>364210.5862035471</v>
      </c>
      <c r="AB93" s="115">
        <v>14864.818695413998</v>
      </c>
      <c r="AC93" s="115">
        <v>572706.917891773</v>
      </c>
      <c r="AD93" s="115">
        <v>32413.397631762</v>
      </c>
      <c r="AE93" s="115">
        <v>496943.52488244005</v>
      </c>
      <c r="AF93" s="115">
        <v>32345.820531368998</v>
      </c>
      <c r="AG93" s="115">
        <v>419839.71119040105</v>
      </c>
      <c r="AH93" s="115">
        <v>37552.9778307</v>
      </c>
      <c r="AI93" s="115">
        <v>536853.9784678561</v>
      </c>
      <c r="AJ93" s="115">
        <v>52788.77958513101</v>
      </c>
      <c r="AK93" s="115">
        <v>2424818.757723843</v>
      </c>
      <c r="AL93" s="115">
        <v>704753.5030301779</v>
      </c>
      <c r="AM93" s="115">
        <v>254.76912703400006</v>
      </c>
      <c r="AN93" s="115">
        <v>2.9102844630000004</v>
      </c>
      <c r="AO93" s="115">
        <v>297.06877166799995</v>
      </c>
      <c r="AP93" s="115">
        <v>3.251711311</v>
      </c>
      <c r="AQ93" s="115">
        <v>1676.9711454439998</v>
      </c>
      <c r="AR93" s="115">
        <v>10.775561936</v>
      </c>
      <c r="AS93" s="115">
        <v>3072.740526534</v>
      </c>
      <c r="AT93" s="115">
        <v>21.065944373</v>
      </c>
      <c r="AU93" s="115">
        <v>4428.807332719</v>
      </c>
      <c r="AV93" s="115">
        <v>46.680734514</v>
      </c>
      <c r="AW93" s="115">
        <v>6191.106085367001</v>
      </c>
      <c r="AX93" s="115">
        <v>124.78031628700002</v>
      </c>
      <c r="AY93" s="115">
        <v>61252.148163991</v>
      </c>
      <c r="AZ93" s="115">
        <v>15723.982271779</v>
      </c>
      <c r="BB93" s="120">
        <f t="shared" si="11"/>
        <v>6575642.327664695</v>
      </c>
      <c r="BC93" s="115">
        <v>2691098.8943418707</v>
      </c>
      <c r="BD93" s="115">
        <v>129532.61508828404</v>
      </c>
      <c r="BE93" s="115">
        <v>2917923.3070366406</v>
      </c>
      <c r="BF93" s="115">
        <v>744977.4254654392</v>
      </c>
      <c r="BG93" s="115">
        <v>9294.969369226</v>
      </c>
      <c r="BH93" s="115">
        <v>84.68423659700001</v>
      </c>
      <c r="BI93" s="115">
        <v>66881.66953857099</v>
      </c>
      <c r="BJ93" s="115">
        <v>15848.762588066002</v>
      </c>
      <c r="BL93" s="120">
        <f t="shared" si="12"/>
        <v>3536769.26040588</v>
      </c>
      <c r="BM93" s="115">
        <v>2793426.306426198</v>
      </c>
      <c r="BN93" s="115">
        <v>131449.912839686</v>
      </c>
      <c r="BO93" s="115">
        <v>528176</v>
      </c>
      <c r="BP93" s="115">
        <v>66944</v>
      </c>
      <c r="BQ93" s="115">
        <v>9730.356903399</v>
      </c>
      <c r="BR93" s="115">
        <v>84.68423659700001</v>
      </c>
      <c r="BS93" s="99">
        <v>6566</v>
      </c>
      <c r="BT93" s="115">
        <v>392</v>
      </c>
    </row>
    <row r="94" spans="1:72" ht="15">
      <c r="A94" s="122">
        <f t="shared" si="8"/>
        <v>44227</v>
      </c>
      <c r="B94" s="120">
        <f aca="true" t="shared" si="14" ref="B94">SUM(C94:V94)</f>
        <v>6640627.597563351</v>
      </c>
      <c r="C94" s="115">
        <v>46152.458017095996</v>
      </c>
      <c r="D94" s="115">
        <v>5726.117455702</v>
      </c>
      <c r="E94" s="115">
        <v>2422255.3615327957</v>
      </c>
      <c r="F94" s="115">
        <v>307817.2029632509</v>
      </c>
      <c r="G94" s="115">
        <v>1227145.2067513207</v>
      </c>
      <c r="H94" s="115">
        <v>421887.80073621986</v>
      </c>
      <c r="I94" s="115">
        <v>3.434587517</v>
      </c>
      <c r="J94" s="78">
        <v>0</v>
      </c>
      <c r="K94" s="115">
        <v>1968205.6767216378</v>
      </c>
      <c r="L94" s="115">
        <v>150693.91857055598</v>
      </c>
      <c r="M94" s="115">
        <v>11592.979999997999</v>
      </c>
      <c r="N94" s="78">
        <v>0</v>
      </c>
      <c r="O94" s="115">
        <v>16581.558421721005</v>
      </c>
      <c r="P94" s="115">
        <v>3174.78730036</v>
      </c>
      <c r="Q94" s="115">
        <v>37141.95065013901</v>
      </c>
      <c r="R94" s="115">
        <v>10165.816046132999</v>
      </c>
      <c r="S94" s="117">
        <v>5407.930824682</v>
      </c>
      <c r="T94" s="77">
        <v>0</v>
      </c>
      <c r="U94" s="115">
        <v>6663.589010575999</v>
      </c>
      <c r="V94" s="115">
        <v>11.807973647</v>
      </c>
      <c r="X94" s="120">
        <f t="shared" si="10"/>
        <v>6640627.597563352</v>
      </c>
      <c r="Y94" s="115">
        <v>904778.7535125858</v>
      </c>
      <c r="Z94" s="115">
        <v>14375.913852654001</v>
      </c>
      <c r="AA94" s="115">
        <v>359548.80676766305</v>
      </c>
      <c r="AB94" s="115">
        <v>14950.802591877999</v>
      </c>
      <c r="AC94" s="115">
        <v>567567.3555143139</v>
      </c>
      <c r="AD94" s="115">
        <v>32490.60830404899</v>
      </c>
      <c r="AE94" s="115">
        <v>489541.9541645651</v>
      </c>
      <c r="AF94" s="115">
        <v>32189.38675484101</v>
      </c>
      <c r="AG94" s="115">
        <v>418241.6338234531</v>
      </c>
      <c r="AH94" s="115">
        <v>36760.64431342599</v>
      </c>
      <c r="AI94" s="115">
        <v>532537.765996534</v>
      </c>
      <c r="AJ94" s="115">
        <v>50888.44466602399</v>
      </c>
      <c r="AK94" s="115">
        <v>2391545.8678312534</v>
      </c>
      <c r="AL94" s="115">
        <v>704469.2392428571</v>
      </c>
      <c r="AM94" s="115">
        <v>255.67334978400004</v>
      </c>
      <c r="AN94" s="115">
        <v>2.943576887</v>
      </c>
      <c r="AO94" s="115">
        <v>300.444776935</v>
      </c>
      <c r="AP94" s="115">
        <v>3.199819574</v>
      </c>
      <c r="AQ94" s="115">
        <v>1698.8138931780002</v>
      </c>
      <c r="AR94" s="115">
        <v>9.046915477999999</v>
      </c>
      <c r="AS94" s="115">
        <v>3252.120673218</v>
      </c>
      <c r="AT94" s="115">
        <v>21.357318555999996</v>
      </c>
      <c r="AU94" s="115">
        <v>4417.385221777001</v>
      </c>
      <c r="AV94" s="115">
        <v>53.994124213000006</v>
      </c>
      <c r="AW94" s="115">
        <v>6395.137633495</v>
      </c>
      <c r="AX94" s="115">
        <v>151.406214675</v>
      </c>
      <c r="AY94" s="115">
        <v>61068.43335872899</v>
      </c>
      <c r="AZ94" s="115">
        <v>13110.463350757</v>
      </c>
      <c r="BB94" s="120">
        <f t="shared" si="11"/>
        <v>6481975.113182641</v>
      </c>
      <c r="BC94" s="115">
        <v>2637236.5619937414</v>
      </c>
      <c r="BD94" s="115">
        <v>128842.20231655499</v>
      </c>
      <c r="BE94" s="115">
        <v>2879785.114218952</v>
      </c>
      <c r="BF94" s="115">
        <v>746425.570448813</v>
      </c>
      <c r="BG94" s="115">
        <v>9502.495448175</v>
      </c>
      <c r="BH94" s="115">
        <v>90.541754708</v>
      </c>
      <c r="BI94" s="115">
        <v>66830.757436264</v>
      </c>
      <c r="BJ94" s="115">
        <v>13261.869565432002</v>
      </c>
      <c r="BL94" s="120">
        <f t="shared" si="12"/>
        <v>3478366.8392690294</v>
      </c>
      <c r="BM94" s="115">
        <v>2739678.503782581</v>
      </c>
      <c r="BN94" s="115">
        <v>130767.35581684801</v>
      </c>
      <c r="BO94" s="115">
        <v>525288</v>
      </c>
      <c r="BP94" s="115">
        <v>65662</v>
      </c>
      <c r="BQ94" s="115">
        <v>9924.437914892</v>
      </c>
      <c r="BR94" s="115">
        <v>90.541754708</v>
      </c>
      <c r="BS94" s="99">
        <v>6560</v>
      </c>
      <c r="BT94" s="115">
        <v>396</v>
      </c>
    </row>
    <row r="95" spans="1:72" ht="15">
      <c r="A95" s="122">
        <f t="shared" si="8"/>
        <v>44255</v>
      </c>
      <c r="B95" s="120">
        <f aca="true" t="shared" si="15" ref="B95:B102">SUM(C95:V95)</f>
        <v>6726002.677581044</v>
      </c>
      <c r="C95" s="115">
        <v>45602.94849011701</v>
      </c>
      <c r="D95" s="115">
        <v>5227.410968766</v>
      </c>
      <c r="E95" s="115">
        <v>2424570.4172469233</v>
      </c>
      <c r="F95" s="115">
        <v>304829.785812055</v>
      </c>
      <c r="G95" s="115">
        <v>1284761.0081931143</v>
      </c>
      <c r="H95" s="115">
        <v>454492.6936269653</v>
      </c>
      <c r="I95" s="115">
        <v>3.5398096700000004</v>
      </c>
      <c r="J95" s="78">
        <v>0</v>
      </c>
      <c r="K95" s="115">
        <v>1954975.280535002</v>
      </c>
      <c r="L95" s="115">
        <v>153181.12737413408</v>
      </c>
      <c r="M95" s="115">
        <v>20679.479999997995</v>
      </c>
      <c r="N95" s="78">
        <v>0</v>
      </c>
      <c r="O95" s="115">
        <v>16249.441872616995</v>
      </c>
      <c r="P95" s="115">
        <v>3270.252752361</v>
      </c>
      <c r="Q95" s="115">
        <v>38695.07966404003</v>
      </c>
      <c r="R95" s="115">
        <v>8967.739104928003</v>
      </c>
      <c r="S95" s="117">
        <v>4026.022959876</v>
      </c>
      <c r="T95" s="77">
        <v>0</v>
      </c>
      <c r="U95" s="115">
        <v>6458.439362032001</v>
      </c>
      <c r="V95" s="115">
        <v>12.009808444000003</v>
      </c>
      <c r="X95" s="120">
        <f t="shared" si="10"/>
        <v>6726002.67758104</v>
      </c>
      <c r="Y95" s="115">
        <v>892531.1489262454</v>
      </c>
      <c r="Z95" s="115">
        <v>14402.007820539999</v>
      </c>
      <c r="AA95" s="115">
        <v>357858.6352088492</v>
      </c>
      <c r="AB95" s="115">
        <v>14907.224725578993</v>
      </c>
      <c r="AC95" s="115">
        <v>564638.0152366372</v>
      </c>
      <c r="AD95" s="115">
        <v>32397.199199125003</v>
      </c>
      <c r="AE95" s="115">
        <v>485115.61976455105</v>
      </c>
      <c r="AF95" s="115">
        <v>32237.324519961003</v>
      </c>
      <c r="AG95" s="115">
        <v>414155.8485218428</v>
      </c>
      <c r="AH95" s="115">
        <v>36872.839409826</v>
      </c>
      <c r="AI95" s="115">
        <v>530881.1508836481</v>
      </c>
      <c r="AJ95" s="115">
        <v>50923.450178053026</v>
      </c>
      <c r="AK95" s="115">
        <v>2464732.7757330528</v>
      </c>
      <c r="AL95" s="115">
        <v>735990.971928836</v>
      </c>
      <c r="AM95" s="115">
        <v>261.33418139899993</v>
      </c>
      <c r="AN95" s="115">
        <v>2.5282488400000003</v>
      </c>
      <c r="AO95" s="115">
        <v>306.851921172</v>
      </c>
      <c r="AP95" s="115">
        <v>3.2890555310000003</v>
      </c>
      <c r="AQ95" s="115">
        <v>1719.9125606930002</v>
      </c>
      <c r="AR95" s="115">
        <v>10.563819416000001</v>
      </c>
      <c r="AS95" s="115">
        <v>3296.2590793570007</v>
      </c>
      <c r="AT95" s="115">
        <v>29.433737900000004</v>
      </c>
      <c r="AU95" s="115">
        <v>4420.465391746999</v>
      </c>
      <c r="AV95" s="115">
        <v>42.519124782</v>
      </c>
      <c r="AW95" s="115">
        <v>6268.992015092999</v>
      </c>
      <c r="AX95" s="115">
        <v>137.03431695999998</v>
      </c>
      <c r="AY95" s="115">
        <v>69834.64870910201</v>
      </c>
      <c r="AZ95" s="115">
        <v>12024.633362304003</v>
      </c>
      <c r="BB95" s="120">
        <f t="shared" si="11"/>
        <v>6725870.519082089</v>
      </c>
      <c r="BC95" s="115">
        <v>2714241.2593377233</v>
      </c>
      <c r="BD95" s="115">
        <v>130816.59567482202</v>
      </c>
      <c r="BE95" s="115">
        <v>2995539.7764383582</v>
      </c>
      <c r="BF95" s="115">
        <v>786914.4221068893</v>
      </c>
      <c r="BG95" s="115">
        <v>10004.823134367998</v>
      </c>
      <c r="BH95" s="115">
        <v>88.33398646900001</v>
      </c>
      <c r="BI95" s="115">
        <v>76103.64072419501</v>
      </c>
      <c r="BJ95" s="115">
        <v>12161.667679264003</v>
      </c>
      <c r="BL95" s="120">
        <f t="shared" si="12"/>
        <v>3453191.020453994</v>
      </c>
      <c r="BM95" s="115">
        <v>2714299.267658126</v>
      </c>
      <c r="BN95" s="115">
        <v>130816.59567503101</v>
      </c>
      <c r="BO95" s="115">
        <v>525344</v>
      </c>
      <c r="BP95" s="115">
        <v>65750</v>
      </c>
      <c r="BQ95" s="115">
        <v>10004.823134368</v>
      </c>
      <c r="BR95" s="115">
        <v>88.33398646900001</v>
      </c>
      <c r="BS95" s="99">
        <v>6484</v>
      </c>
      <c r="BT95" s="115">
        <v>404</v>
      </c>
    </row>
    <row r="96" spans="1:72" ht="15">
      <c r="A96" s="122">
        <f t="shared" si="8"/>
        <v>44286</v>
      </c>
      <c r="B96" s="120">
        <f t="shared" si="15"/>
        <v>6889319.064584909</v>
      </c>
      <c r="C96" s="115">
        <v>50001.18764759701</v>
      </c>
      <c r="D96" s="115">
        <v>7191.807211697002</v>
      </c>
      <c r="E96" s="115">
        <v>2447575.0903513455</v>
      </c>
      <c r="F96" s="115">
        <v>312896.7024071511</v>
      </c>
      <c r="G96" s="115">
        <v>1339804.4469429937</v>
      </c>
      <c r="H96" s="115">
        <v>499486.2899639241</v>
      </c>
      <c r="I96" s="115">
        <v>3.5455913400000005</v>
      </c>
      <c r="J96" s="78">
        <v>0</v>
      </c>
      <c r="K96" s="115">
        <v>1972649.334807875</v>
      </c>
      <c r="L96" s="115">
        <v>157460.68829099508</v>
      </c>
      <c r="M96" s="115">
        <v>17508.829999998</v>
      </c>
      <c r="N96" s="78">
        <v>0</v>
      </c>
      <c r="O96" s="115">
        <v>16472.65693787599</v>
      </c>
      <c r="P96" s="115">
        <v>3350.2030588570005</v>
      </c>
      <c r="Q96" s="115">
        <v>41530.580488162</v>
      </c>
      <c r="R96" s="115">
        <v>13219.168831254005</v>
      </c>
      <c r="S96" s="117">
        <v>3932.251342165</v>
      </c>
      <c r="T96" s="77">
        <v>0</v>
      </c>
      <c r="U96" s="115">
        <v>6224.196711969003</v>
      </c>
      <c r="V96" s="115">
        <v>12.083999710000002</v>
      </c>
      <c r="X96" s="120">
        <f t="shared" si="10"/>
        <v>6889319.064584904</v>
      </c>
      <c r="Y96" s="115">
        <v>896211.0497323364</v>
      </c>
      <c r="Z96" s="115">
        <v>14388.666333273999</v>
      </c>
      <c r="AA96" s="115">
        <v>359101.982313962</v>
      </c>
      <c r="AB96" s="115">
        <v>14745.153857251995</v>
      </c>
      <c r="AC96" s="115">
        <v>565006.0098271449</v>
      </c>
      <c r="AD96" s="115">
        <v>31504.539393902007</v>
      </c>
      <c r="AE96" s="115">
        <v>484307.86573976494</v>
      </c>
      <c r="AF96" s="115">
        <v>31627.31819616701</v>
      </c>
      <c r="AG96" s="115">
        <v>412814.6595041213</v>
      </c>
      <c r="AH96" s="115">
        <v>36475.28793440699</v>
      </c>
      <c r="AI96" s="115">
        <v>532265.916710565</v>
      </c>
      <c r="AJ96" s="115">
        <v>49370.499711911005</v>
      </c>
      <c r="AK96" s="115">
        <v>2560326.1215132526</v>
      </c>
      <c r="AL96" s="115">
        <v>798924.0224468543</v>
      </c>
      <c r="AM96" s="115">
        <v>263.63640817800024</v>
      </c>
      <c r="AN96" s="115">
        <v>2.5199189570000002</v>
      </c>
      <c r="AO96" s="115">
        <v>307.0616105999999</v>
      </c>
      <c r="AP96" s="115">
        <v>3.3618264620000002</v>
      </c>
      <c r="AQ96" s="115">
        <v>1693.7529734329996</v>
      </c>
      <c r="AR96" s="115">
        <v>10.072672123000002</v>
      </c>
      <c r="AS96" s="115">
        <v>3153.517449067999</v>
      </c>
      <c r="AT96" s="115">
        <v>21.450452633999998</v>
      </c>
      <c r="AU96" s="115">
        <v>4361.074284076998</v>
      </c>
      <c r="AV96" s="115">
        <v>49.414894392</v>
      </c>
      <c r="AW96" s="115">
        <v>6084.3002041380005</v>
      </c>
      <c r="AX96" s="115">
        <v>141.052054398</v>
      </c>
      <c r="AY96" s="115">
        <v>69805.17255067604</v>
      </c>
      <c r="AZ96" s="115">
        <v>16353.584070855</v>
      </c>
      <c r="BB96" s="120">
        <f t="shared" si="11"/>
        <v>6889182.810030184</v>
      </c>
      <c r="BC96" s="115">
        <v>2717378.878289206</v>
      </c>
      <c r="BD96" s="115">
        <v>128740.96571075595</v>
      </c>
      <c r="BE96" s="115">
        <v>3092518.472501468</v>
      </c>
      <c r="BF96" s="115">
        <v>848294.5221587648</v>
      </c>
      <c r="BG96" s="115">
        <v>9779.042725356001</v>
      </c>
      <c r="BH96" s="115">
        <v>86.81976456800001</v>
      </c>
      <c r="BI96" s="115">
        <v>75889.47275481402</v>
      </c>
      <c r="BJ96" s="115">
        <v>16494.636125252997</v>
      </c>
      <c r="BL96" s="120">
        <f t="shared" si="12"/>
        <v>3454894.395322255</v>
      </c>
      <c r="BM96" s="115">
        <v>2717441.567117329</v>
      </c>
      <c r="BN96" s="115">
        <v>128740.965715002</v>
      </c>
      <c r="BO96" s="115">
        <v>527396</v>
      </c>
      <c r="BP96" s="115">
        <v>64716</v>
      </c>
      <c r="BQ96" s="115">
        <v>9779.042725356001</v>
      </c>
      <c r="BR96" s="115">
        <v>86.81976456800001</v>
      </c>
      <c r="BS96" s="99">
        <v>6326</v>
      </c>
      <c r="BT96" s="115">
        <v>408</v>
      </c>
    </row>
    <row r="97" spans="1:72" ht="15">
      <c r="A97" s="122">
        <f t="shared" si="8"/>
        <v>44316</v>
      </c>
      <c r="B97" s="120">
        <f t="shared" si="15"/>
        <v>6876629.18926334</v>
      </c>
      <c r="C97" s="115">
        <v>43848.39930192401</v>
      </c>
      <c r="D97" s="115">
        <v>8380.265676275003</v>
      </c>
      <c r="E97" s="115">
        <v>2469633.3060779003</v>
      </c>
      <c r="F97" s="115">
        <v>303632.81256945303</v>
      </c>
      <c r="G97" s="115">
        <v>1295386.5129600358</v>
      </c>
      <c r="H97" s="115">
        <v>481192.8607502461</v>
      </c>
      <c r="I97" s="115">
        <v>2.231</v>
      </c>
      <c r="J97" s="78">
        <v>0</v>
      </c>
      <c r="K97" s="115">
        <v>2025995.059892472</v>
      </c>
      <c r="L97" s="115">
        <v>149218.31885557005</v>
      </c>
      <c r="M97" s="115">
        <v>21379.229999998</v>
      </c>
      <c r="N97" s="78">
        <v>0</v>
      </c>
      <c r="O97" s="115">
        <v>16364.246799673994</v>
      </c>
      <c r="P97" s="115">
        <v>3331.75524781</v>
      </c>
      <c r="Q97" s="115">
        <v>40488.624844816004</v>
      </c>
      <c r="R97" s="115">
        <v>8935.496239856</v>
      </c>
      <c r="S97" s="117">
        <v>3335.973719758</v>
      </c>
      <c r="T97" s="77">
        <v>0</v>
      </c>
      <c r="U97" s="115">
        <v>5491.920494415999</v>
      </c>
      <c r="V97" s="115">
        <v>12.174833138</v>
      </c>
      <c r="X97" s="120">
        <f t="shared" si="10"/>
        <v>6876629.189263344</v>
      </c>
      <c r="Y97" s="115">
        <v>933518.2547351551</v>
      </c>
      <c r="Z97" s="115">
        <v>14286.618875733002</v>
      </c>
      <c r="AA97" s="115">
        <v>363465.1030001741</v>
      </c>
      <c r="AB97" s="115">
        <v>14556.542250885008</v>
      </c>
      <c r="AC97" s="115">
        <v>570577.2523728454</v>
      </c>
      <c r="AD97" s="115">
        <v>31054.097693941003</v>
      </c>
      <c r="AE97" s="115">
        <v>487099.40925388166</v>
      </c>
      <c r="AF97" s="115">
        <v>31253.068995101992</v>
      </c>
      <c r="AG97" s="115">
        <v>416040.86141235614</v>
      </c>
      <c r="AH97" s="115">
        <v>36355.67981825199</v>
      </c>
      <c r="AI97" s="115">
        <v>530983.1246714101</v>
      </c>
      <c r="AJ97" s="115">
        <v>49330.538498894</v>
      </c>
      <c r="AK97" s="115">
        <v>2533181.5037865127</v>
      </c>
      <c r="AL97" s="115">
        <v>765587.7117187369</v>
      </c>
      <c r="AM97" s="115">
        <v>267.50020105400006</v>
      </c>
      <c r="AN97" s="115">
        <v>2.5964520529999993</v>
      </c>
      <c r="AO97" s="115">
        <v>315.1778338379999</v>
      </c>
      <c r="AP97" s="115">
        <v>3.301261381</v>
      </c>
      <c r="AQ97" s="115">
        <v>1611.8670449170002</v>
      </c>
      <c r="AR97" s="115">
        <v>9.939359722000003</v>
      </c>
      <c r="AS97" s="115">
        <v>2939.507944385</v>
      </c>
      <c r="AT97" s="115">
        <v>20.781263962999997</v>
      </c>
      <c r="AU97" s="115">
        <v>4304.250080955</v>
      </c>
      <c r="AV97" s="115">
        <v>54.538585815</v>
      </c>
      <c r="AW97" s="115">
        <v>5737.114508100002</v>
      </c>
      <c r="AX97" s="115">
        <v>136.35346237800002</v>
      </c>
      <c r="AY97" s="115">
        <v>71884.57824541301</v>
      </c>
      <c r="AZ97" s="115">
        <v>12051.915935492001</v>
      </c>
      <c r="BB97" s="120">
        <f t="shared" si="11"/>
        <v>6876629.239263344</v>
      </c>
      <c r="BC97" s="115">
        <v>2770700.9307744135</v>
      </c>
      <c r="BD97" s="115">
        <v>127506.00763391302</v>
      </c>
      <c r="BE97" s="115">
        <v>3064164.6284579206</v>
      </c>
      <c r="BF97" s="115">
        <v>814918.2502176309</v>
      </c>
      <c r="BG97" s="115">
        <v>9438.303105149002</v>
      </c>
      <c r="BH97" s="115">
        <v>91.15692293399998</v>
      </c>
      <c r="BI97" s="115">
        <v>77621.69275351302</v>
      </c>
      <c r="BJ97" s="115">
        <v>12188.26939787</v>
      </c>
      <c r="BL97" s="120">
        <f t="shared" si="12"/>
        <v>3504280.348436409</v>
      </c>
      <c r="BM97" s="115">
        <v>2770700.8807744132</v>
      </c>
      <c r="BN97" s="115">
        <v>127506.007633913</v>
      </c>
      <c r="BO97" s="115">
        <v>525268</v>
      </c>
      <c r="BP97" s="115">
        <v>64798</v>
      </c>
      <c r="BQ97" s="115">
        <v>9438.303105149</v>
      </c>
      <c r="BR97" s="115">
        <v>91.15692293400001</v>
      </c>
      <c r="BS97" s="99">
        <v>6054</v>
      </c>
      <c r="BT97" s="115">
        <v>424</v>
      </c>
    </row>
    <row r="98" spans="1:72" ht="15">
      <c r="A98" s="122">
        <f t="shared" si="8"/>
        <v>44347</v>
      </c>
      <c r="B98" s="120">
        <f t="shared" si="15"/>
        <v>6929442.319128372</v>
      </c>
      <c r="C98" s="115">
        <v>50080.405698249</v>
      </c>
      <c r="D98" s="115">
        <v>8060.350532945</v>
      </c>
      <c r="E98" s="115">
        <v>2472546.0279182084</v>
      </c>
      <c r="F98" s="115">
        <v>313120.5129507799</v>
      </c>
      <c r="G98" s="115">
        <v>1311130.8947301866</v>
      </c>
      <c r="H98" s="115">
        <v>460716.9252605281</v>
      </c>
      <c r="I98" s="115">
        <v>1.431</v>
      </c>
      <c r="J98" s="78">
        <v>0</v>
      </c>
      <c r="K98" s="115">
        <v>2052550.480571722</v>
      </c>
      <c r="L98" s="115">
        <v>151673.65879279497</v>
      </c>
      <c r="M98" s="115">
        <v>14765.886524911999</v>
      </c>
      <c r="N98" s="78">
        <v>0</v>
      </c>
      <c r="O98" s="115">
        <v>16440.612687632</v>
      </c>
      <c r="P98" s="115">
        <v>3293.6975814360003</v>
      </c>
      <c r="Q98" s="115">
        <v>53562.13104775798</v>
      </c>
      <c r="R98" s="115">
        <v>12565.989299828996</v>
      </c>
      <c r="S98" s="117">
        <v>2636.311773547</v>
      </c>
      <c r="T98" s="77">
        <v>0</v>
      </c>
      <c r="U98" s="115">
        <v>6284.909990537</v>
      </c>
      <c r="V98" s="115">
        <v>12.092767308</v>
      </c>
      <c r="X98" s="120">
        <f t="shared" si="10"/>
        <v>6929442.319128372</v>
      </c>
      <c r="Y98" s="115">
        <v>928501.9572728864</v>
      </c>
      <c r="Z98" s="115">
        <v>14338.373017961996</v>
      </c>
      <c r="AA98" s="115">
        <v>369974.8859656821</v>
      </c>
      <c r="AB98" s="115">
        <v>14530.686794264999</v>
      </c>
      <c r="AC98" s="115">
        <v>583206.91297552</v>
      </c>
      <c r="AD98" s="115">
        <v>31112.808935345012</v>
      </c>
      <c r="AE98" s="115">
        <v>495463.29968310613</v>
      </c>
      <c r="AF98" s="115">
        <v>31032.924005452</v>
      </c>
      <c r="AG98" s="115">
        <v>421860.979655122</v>
      </c>
      <c r="AH98" s="115">
        <v>35734.74756336401</v>
      </c>
      <c r="AI98" s="115">
        <v>534165.384489138</v>
      </c>
      <c r="AJ98" s="115">
        <v>49458.312595649</v>
      </c>
      <c r="AK98" s="115">
        <v>2553135.8198769107</v>
      </c>
      <c r="AL98" s="115">
        <v>757363.5946250112</v>
      </c>
      <c r="AM98" s="115">
        <v>258.297769085</v>
      </c>
      <c r="AN98" s="115">
        <v>2.357331203</v>
      </c>
      <c r="AO98" s="115">
        <v>308.1670196939999</v>
      </c>
      <c r="AP98" s="115">
        <v>2.470764904</v>
      </c>
      <c r="AQ98" s="115">
        <v>1595.6785057580003</v>
      </c>
      <c r="AR98" s="115">
        <v>9.508503833999999</v>
      </c>
      <c r="AS98" s="115">
        <v>3023.196693492001</v>
      </c>
      <c r="AT98" s="115">
        <v>27.889208470000007</v>
      </c>
      <c r="AU98" s="115">
        <v>4438.857109756999</v>
      </c>
      <c r="AV98" s="115">
        <v>46.250516096000005</v>
      </c>
      <c r="AW98" s="115">
        <v>6271.366289757997</v>
      </c>
      <c r="AX98" s="115">
        <v>156.63195563800002</v>
      </c>
      <c r="AY98" s="115">
        <v>77794.288636842</v>
      </c>
      <c r="AZ98" s="115">
        <v>15626.671368428002</v>
      </c>
      <c r="BB98" s="120">
        <f t="shared" si="11"/>
        <v>6929442.319128371</v>
      </c>
      <c r="BC98" s="115">
        <v>2799008.0355523163</v>
      </c>
      <c r="BD98" s="115">
        <v>126749.54031638803</v>
      </c>
      <c r="BE98" s="115">
        <v>3087301.204366048</v>
      </c>
      <c r="BF98" s="115">
        <v>806821.9072206602</v>
      </c>
      <c r="BG98" s="115">
        <v>9624.197097785998</v>
      </c>
      <c r="BH98" s="115">
        <v>88.476324507</v>
      </c>
      <c r="BI98" s="115">
        <v>84065.6549266</v>
      </c>
      <c r="BJ98" s="115">
        <v>15783.303324066</v>
      </c>
      <c r="BL98" s="120">
        <f t="shared" si="12"/>
        <v>3536484.249290997</v>
      </c>
      <c r="BM98" s="115">
        <v>2799008.0355523163</v>
      </c>
      <c r="BN98" s="115">
        <v>126749.54031638801</v>
      </c>
      <c r="BO98" s="115">
        <v>529130</v>
      </c>
      <c r="BP98" s="115">
        <v>64910</v>
      </c>
      <c r="BQ98" s="115">
        <v>9624.197097786</v>
      </c>
      <c r="BR98" s="115">
        <v>88.476324507</v>
      </c>
      <c r="BS98" s="99">
        <v>6552</v>
      </c>
      <c r="BT98" s="115">
        <v>422</v>
      </c>
    </row>
    <row r="99" spans="1:72" ht="15">
      <c r="A99" s="122">
        <f t="shared" si="8"/>
        <v>44377</v>
      </c>
      <c r="B99" s="120">
        <f t="shared" si="15"/>
        <v>7037447.942434475</v>
      </c>
      <c r="C99" s="115">
        <v>51855.809594123</v>
      </c>
      <c r="D99" s="115">
        <v>9713.853667492</v>
      </c>
      <c r="E99" s="115">
        <v>2484990.3598235887</v>
      </c>
      <c r="F99" s="115">
        <v>308998.37267585396</v>
      </c>
      <c r="G99" s="115">
        <v>1365264.3541893642</v>
      </c>
      <c r="H99" s="115">
        <v>488065.5452666682</v>
      </c>
      <c r="I99" s="115">
        <v>1.431</v>
      </c>
      <c r="J99" s="78">
        <v>0</v>
      </c>
      <c r="K99" s="115">
        <v>2086134.2068203103</v>
      </c>
      <c r="L99" s="115">
        <v>153217.59769376606</v>
      </c>
      <c r="M99" s="115">
        <v>14224.380020786999</v>
      </c>
      <c r="N99" s="78">
        <v>14.5</v>
      </c>
      <c r="O99" s="115">
        <v>16486.884401793002</v>
      </c>
      <c r="P99" s="115">
        <v>3344.4325523899997</v>
      </c>
      <c r="Q99" s="115">
        <v>37007.833330249996</v>
      </c>
      <c r="R99" s="115">
        <v>9846.429533399</v>
      </c>
      <c r="S99" s="117">
        <v>1799.756827392</v>
      </c>
      <c r="T99" s="77">
        <v>0</v>
      </c>
      <c r="U99" s="115">
        <v>6470.116737914002</v>
      </c>
      <c r="V99" s="115">
        <v>12.078299384000001</v>
      </c>
      <c r="X99" s="120">
        <f t="shared" si="10"/>
        <v>7037447.942434474</v>
      </c>
      <c r="Y99" s="115">
        <v>931323.4443022939</v>
      </c>
      <c r="Z99" s="115">
        <v>14373.965318859</v>
      </c>
      <c r="AA99" s="115">
        <v>371660.16074267525</v>
      </c>
      <c r="AB99" s="115">
        <v>14698.857602295999</v>
      </c>
      <c r="AC99" s="115">
        <v>582748.1292735819</v>
      </c>
      <c r="AD99" s="115">
        <v>31204.070825583</v>
      </c>
      <c r="AE99" s="115">
        <v>497827.20540668315</v>
      </c>
      <c r="AF99" s="115">
        <v>31256.839441017983</v>
      </c>
      <c r="AG99" s="115">
        <v>426210.712231904</v>
      </c>
      <c r="AH99" s="115">
        <v>36172.27399481101</v>
      </c>
      <c r="AI99" s="115">
        <v>545088.6316139047</v>
      </c>
      <c r="AJ99" s="115">
        <v>49573.235118277</v>
      </c>
      <c r="AK99" s="115">
        <v>2633387.8778563426</v>
      </c>
      <c r="AL99" s="115">
        <v>782716.1270029362</v>
      </c>
      <c r="AM99" s="115">
        <v>259.705056973</v>
      </c>
      <c r="AN99" s="115">
        <v>2.644561417000001</v>
      </c>
      <c r="AO99" s="115">
        <v>302.3943966639999</v>
      </c>
      <c r="AP99" s="115">
        <v>3.523863211</v>
      </c>
      <c r="AQ99" s="115">
        <v>1622.5059752589996</v>
      </c>
      <c r="AR99" s="115">
        <v>10.48827584</v>
      </c>
      <c r="AS99" s="115">
        <v>3079.185665453</v>
      </c>
      <c r="AT99" s="115">
        <v>22.041552006000003</v>
      </c>
      <c r="AU99" s="115">
        <v>4475.22710579</v>
      </c>
      <c r="AV99" s="115">
        <v>50.325576489</v>
      </c>
      <c r="AW99" s="115">
        <v>6332.947817206002</v>
      </c>
      <c r="AX99" s="115">
        <v>122.771134728</v>
      </c>
      <c r="AY99" s="115">
        <v>59917.005300791</v>
      </c>
      <c r="AZ99" s="115">
        <v>13005.645421482</v>
      </c>
      <c r="BB99" s="120">
        <f t="shared" si="11"/>
        <v>7037447.942408754</v>
      </c>
      <c r="BC99" s="115">
        <v>2809769.651957139</v>
      </c>
      <c r="BD99" s="115">
        <v>127706.00718256699</v>
      </c>
      <c r="BE99" s="115">
        <v>3178476.5094702467</v>
      </c>
      <c r="BF99" s="115">
        <v>832289.3621212129</v>
      </c>
      <c r="BG99" s="115">
        <v>9739.018174417002</v>
      </c>
      <c r="BH99" s="115">
        <v>89.023828963</v>
      </c>
      <c r="BI99" s="115">
        <v>66249.95311799702</v>
      </c>
      <c r="BJ99" s="115">
        <v>13128.41655621</v>
      </c>
      <c r="BL99" s="120">
        <f t="shared" si="12"/>
        <v>3560139.7011688068</v>
      </c>
      <c r="BM99" s="115">
        <v>2809769.651957138</v>
      </c>
      <c r="BN99" s="115">
        <v>127706.007182567</v>
      </c>
      <c r="BO99" s="115">
        <v>540448</v>
      </c>
      <c r="BP99" s="115">
        <v>65356</v>
      </c>
      <c r="BQ99" s="115">
        <v>9739.018200139</v>
      </c>
      <c r="BR99" s="115">
        <v>89.023828963</v>
      </c>
      <c r="BS99" s="99">
        <v>6618</v>
      </c>
      <c r="BT99" s="115">
        <v>414</v>
      </c>
    </row>
    <row r="100" spans="1:72" ht="15">
      <c r="A100" s="122">
        <f t="shared" si="8"/>
        <v>44408</v>
      </c>
      <c r="B100" s="120">
        <f t="shared" si="15"/>
        <v>7037926.207744665</v>
      </c>
      <c r="C100" s="115">
        <v>48895.833148528014</v>
      </c>
      <c r="D100" s="115">
        <v>6418.021037469002</v>
      </c>
      <c r="E100" s="115">
        <v>2504317.3060623086</v>
      </c>
      <c r="F100" s="115">
        <v>301542.43467922095</v>
      </c>
      <c r="G100" s="115">
        <v>1354040.2079519317</v>
      </c>
      <c r="H100" s="115">
        <v>486821.71752685984</v>
      </c>
      <c r="I100" s="115">
        <v>1.431</v>
      </c>
      <c r="J100" s="78">
        <v>0</v>
      </c>
      <c r="K100" s="115">
        <v>2090186.372995117</v>
      </c>
      <c r="L100" s="115">
        <v>156074.08679231198</v>
      </c>
      <c r="M100" s="115">
        <v>11330.556960192</v>
      </c>
      <c r="N100" s="78">
        <v>0</v>
      </c>
      <c r="O100" s="115">
        <v>16705.138390908993</v>
      </c>
      <c r="P100" s="115">
        <v>3364.7369485970003</v>
      </c>
      <c r="Q100" s="115">
        <v>41325.33370411</v>
      </c>
      <c r="R100" s="115">
        <v>8834.532414857998</v>
      </c>
      <c r="S100" s="117">
        <v>1507.7378035200002</v>
      </c>
      <c r="T100" s="77">
        <v>0</v>
      </c>
      <c r="U100" s="115">
        <v>6548.784161624001</v>
      </c>
      <c r="V100" s="115">
        <v>11.976167109999999</v>
      </c>
      <c r="X100" s="120">
        <f t="shared" si="10"/>
        <v>7037926.207744664</v>
      </c>
      <c r="Y100" s="115">
        <v>930233.0598195279</v>
      </c>
      <c r="Z100" s="115">
        <v>14366.339174295998</v>
      </c>
      <c r="AA100" s="115">
        <v>373530.8309847801</v>
      </c>
      <c r="AB100" s="115">
        <v>14665.727759057998</v>
      </c>
      <c r="AC100" s="115">
        <v>585368.5507065431</v>
      </c>
      <c r="AD100" s="115">
        <v>31102.95957778301</v>
      </c>
      <c r="AE100" s="115">
        <v>498415.6762355741</v>
      </c>
      <c r="AF100" s="115">
        <v>31293.252108397</v>
      </c>
      <c r="AG100" s="115">
        <v>426666.4772166301</v>
      </c>
      <c r="AH100" s="115">
        <v>36122.273169452004</v>
      </c>
      <c r="AI100" s="115">
        <v>542572.2830735222</v>
      </c>
      <c r="AJ100" s="115">
        <v>49231.137520887016</v>
      </c>
      <c r="AK100" s="115">
        <v>2640654.2731213067</v>
      </c>
      <c r="AL100" s="115">
        <v>774074.5707259891</v>
      </c>
      <c r="AM100" s="115">
        <v>259.134592809</v>
      </c>
      <c r="AN100" s="115">
        <v>2.6822964259999997</v>
      </c>
      <c r="AO100" s="115">
        <v>306.1075090169999</v>
      </c>
      <c r="AP100" s="115">
        <v>3.3100420120000003</v>
      </c>
      <c r="AQ100" s="115">
        <v>1624.4007380459998</v>
      </c>
      <c r="AR100" s="115">
        <v>10.870093848</v>
      </c>
      <c r="AS100" s="115">
        <v>3093.6111318430007</v>
      </c>
      <c r="AT100" s="115">
        <v>22.833720588000002</v>
      </c>
      <c r="AU100" s="115">
        <v>4472.465384151002</v>
      </c>
      <c r="AV100" s="115">
        <v>50.211712702</v>
      </c>
      <c r="AW100" s="115">
        <v>6617.764858331</v>
      </c>
      <c r="AX100" s="115">
        <v>124.72927956500001</v>
      </c>
      <c r="AY100" s="115">
        <v>61044.06680615799</v>
      </c>
      <c r="AZ100" s="115">
        <v>11996.608385424002</v>
      </c>
      <c r="BB100" s="120">
        <f t="shared" si="11"/>
        <v>7037926.207744669</v>
      </c>
      <c r="BC100" s="115">
        <v>2814214.594963055</v>
      </c>
      <c r="BD100" s="115">
        <v>127550.55178898599</v>
      </c>
      <c r="BE100" s="115">
        <v>3183226.5561948325</v>
      </c>
      <c r="BF100" s="115">
        <v>823305.7082468757</v>
      </c>
      <c r="BG100" s="115">
        <v>9755.719355866</v>
      </c>
      <c r="BH100" s="115">
        <v>89.907865576</v>
      </c>
      <c r="BI100" s="115">
        <v>67661.831664489</v>
      </c>
      <c r="BJ100" s="115">
        <v>12121.337664989001</v>
      </c>
      <c r="BL100" s="120">
        <f t="shared" si="12"/>
        <v>3562968.773973483</v>
      </c>
      <c r="BM100" s="115">
        <v>2814214.594963055</v>
      </c>
      <c r="BN100" s="115">
        <v>127550.551788986</v>
      </c>
      <c r="BO100" s="115">
        <v>538970</v>
      </c>
      <c r="BP100" s="115">
        <v>65238</v>
      </c>
      <c r="BQ100" s="115">
        <v>9755.719355866</v>
      </c>
      <c r="BR100" s="115">
        <v>89.907865576</v>
      </c>
      <c r="BS100" s="99">
        <v>6748</v>
      </c>
      <c r="BT100" s="115">
        <v>402</v>
      </c>
    </row>
    <row r="101" spans="1:72" ht="15">
      <c r="A101" s="122">
        <f t="shared" si="8"/>
        <v>44439</v>
      </c>
      <c r="B101" s="120">
        <f t="shared" si="15"/>
        <v>7125887.280025185</v>
      </c>
      <c r="C101" s="115">
        <v>42965.034059166996</v>
      </c>
      <c r="D101" s="115">
        <v>5556.609002012001</v>
      </c>
      <c r="E101" s="115">
        <v>2531239.0860057217</v>
      </c>
      <c r="F101" s="115">
        <v>302877.464449043</v>
      </c>
      <c r="G101" s="115">
        <v>1380875.7128497085</v>
      </c>
      <c r="H101" s="115">
        <v>509107.68504038797</v>
      </c>
      <c r="I101" s="115">
        <v>1.431</v>
      </c>
      <c r="J101" s="78">
        <v>0</v>
      </c>
      <c r="K101" s="115">
        <v>2113083.761504339</v>
      </c>
      <c r="L101" s="115">
        <v>156937.89992823498</v>
      </c>
      <c r="M101" s="115">
        <v>7438.690499775001</v>
      </c>
      <c r="N101" s="78">
        <v>0</v>
      </c>
      <c r="O101" s="115">
        <v>16936.476432715997</v>
      </c>
      <c r="P101" s="115">
        <v>3319.353739157</v>
      </c>
      <c r="Q101" s="115">
        <v>36850.165418472</v>
      </c>
      <c r="R101" s="115">
        <v>10839.19019547</v>
      </c>
      <c r="S101" s="117">
        <v>1033.4006403820001</v>
      </c>
      <c r="T101" s="77">
        <v>0</v>
      </c>
      <c r="U101" s="115">
        <v>6813.428524044</v>
      </c>
      <c r="V101" s="115">
        <v>11.890736553</v>
      </c>
      <c r="X101" s="120">
        <f t="shared" si="10"/>
        <v>7125887.280025185</v>
      </c>
      <c r="Y101" s="115">
        <v>923568.2700576674</v>
      </c>
      <c r="Z101" s="115">
        <v>14410.914539893005</v>
      </c>
      <c r="AA101" s="115">
        <v>372844.53231382987</v>
      </c>
      <c r="AB101" s="115">
        <v>14675.587110027001</v>
      </c>
      <c r="AC101" s="115">
        <v>584635.5422330453</v>
      </c>
      <c r="AD101" s="115">
        <v>31195.22551243099</v>
      </c>
      <c r="AE101" s="115">
        <v>499676.3077468711</v>
      </c>
      <c r="AF101" s="115">
        <v>30996.779779242006</v>
      </c>
      <c r="AG101" s="115">
        <v>429985.59256808273</v>
      </c>
      <c r="AH101" s="115">
        <v>35550.66113019201</v>
      </c>
      <c r="AI101" s="115">
        <v>546704.338549107</v>
      </c>
      <c r="AJ101" s="115">
        <v>49136.863997151006</v>
      </c>
      <c r="AK101" s="115">
        <v>2710750.441950334</v>
      </c>
      <c r="AL101" s="115">
        <v>798513.6263507424</v>
      </c>
      <c r="AM101" s="115">
        <v>258.359936173</v>
      </c>
      <c r="AN101" s="115">
        <v>2.559902937000001</v>
      </c>
      <c r="AO101" s="115">
        <v>295.880250705</v>
      </c>
      <c r="AP101" s="115">
        <v>3.6191995340000003</v>
      </c>
      <c r="AQ101" s="115">
        <v>1668.0202075800005</v>
      </c>
      <c r="AR101" s="115">
        <v>10.937206082</v>
      </c>
      <c r="AS101" s="115">
        <v>3062.371555672001</v>
      </c>
      <c r="AT101" s="115">
        <v>19.853737865</v>
      </c>
      <c r="AU101" s="115">
        <v>4562.188667601</v>
      </c>
      <c r="AV101" s="115">
        <v>47.251508685999994</v>
      </c>
      <c r="AW101" s="115">
        <v>6564.04280646</v>
      </c>
      <c r="AX101" s="115">
        <v>118.50543070100001</v>
      </c>
      <c r="AY101" s="115">
        <v>52661.298091197976</v>
      </c>
      <c r="AZ101" s="115">
        <v>13967.707685374999</v>
      </c>
      <c r="BB101" s="120">
        <f t="shared" si="11"/>
        <v>7125887.280025186</v>
      </c>
      <c r="BC101" s="115">
        <v>2810710.2449194985</v>
      </c>
      <c r="BD101" s="115">
        <v>126829.16807178508</v>
      </c>
      <c r="BE101" s="115">
        <v>3257454.780499441</v>
      </c>
      <c r="BF101" s="115">
        <v>847650.4903478933</v>
      </c>
      <c r="BG101" s="115">
        <v>9846.820617730995</v>
      </c>
      <c r="BH101" s="115">
        <v>84.221555104</v>
      </c>
      <c r="BI101" s="115">
        <v>59225.34089765797</v>
      </c>
      <c r="BJ101" s="115">
        <v>14086.213116076002</v>
      </c>
      <c r="BL101" s="120">
        <f t="shared" si="12"/>
        <v>3564112.4551641163</v>
      </c>
      <c r="BM101" s="115">
        <v>2810710.244919496</v>
      </c>
      <c r="BN101" s="115">
        <v>126829.16807178501</v>
      </c>
      <c r="BO101" s="115">
        <v>544330</v>
      </c>
      <c r="BP101" s="115">
        <v>65184</v>
      </c>
      <c r="BQ101" s="115">
        <v>9846.820617731</v>
      </c>
      <c r="BR101" s="115">
        <v>84.221555104</v>
      </c>
      <c r="BS101" s="99">
        <v>6730</v>
      </c>
      <c r="BT101" s="115">
        <v>398</v>
      </c>
    </row>
    <row r="102" spans="1:72" ht="15">
      <c r="A102" s="122">
        <f t="shared" si="8"/>
        <v>44469</v>
      </c>
      <c r="B102" s="120">
        <f t="shared" si="15"/>
        <v>7223998.928972852</v>
      </c>
      <c r="C102" s="115">
        <v>45271.75719042299</v>
      </c>
      <c r="D102" s="115">
        <v>7425.0321351329985</v>
      </c>
      <c r="E102" s="115">
        <v>2514439.8364935196</v>
      </c>
      <c r="F102" s="115">
        <v>314348.51035019296</v>
      </c>
      <c r="G102" s="115">
        <v>1442929.9691841519</v>
      </c>
      <c r="H102" s="115">
        <v>526073.738679942</v>
      </c>
      <c r="I102" s="115">
        <v>146.68602988100002</v>
      </c>
      <c r="J102" s="78">
        <v>0</v>
      </c>
      <c r="K102" s="115">
        <v>2126301.7077015387</v>
      </c>
      <c r="L102" s="115">
        <v>165682.73552916298</v>
      </c>
      <c r="M102" s="115">
        <v>1759.6580013390003</v>
      </c>
      <c r="N102" s="78">
        <v>0</v>
      </c>
      <c r="O102" s="115">
        <v>17404.242643094003</v>
      </c>
      <c r="P102" s="115">
        <v>3329.821869772</v>
      </c>
      <c r="Q102" s="115">
        <v>36217.81256521199</v>
      </c>
      <c r="R102" s="115">
        <v>12874.515917387002</v>
      </c>
      <c r="S102" s="117">
        <v>2873.945321431</v>
      </c>
      <c r="T102" s="77">
        <v>0</v>
      </c>
      <c r="U102" s="115">
        <v>6907.182787569004</v>
      </c>
      <c r="V102" s="115">
        <v>11.776573103</v>
      </c>
      <c r="X102" s="120">
        <f t="shared" si="10"/>
        <v>7223998.928972852</v>
      </c>
      <c r="Y102" s="115">
        <v>927500.908364017</v>
      </c>
      <c r="Z102" s="115">
        <v>14736.449475038</v>
      </c>
      <c r="AA102" s="115">
        <v>373001.29328289576</v>
      </c>
      <c r="AB102" s="115">
        <v>14858.919582404</v>
      </c>
      <c r="AC102" s="115">
        <v>585938.519079953</v>
      </c>
      <c r="AD102" s="115">
        <v>31329.948843467017</v>
      </c>
      <c r="AE102" s="115">
        <v>499432.3031607282</v>
      </c>
      <c r="AF102" s="115">
        <v>31175.031233327994</v>
      </c>
      <c r="AG102" s="115">
        <v>429503.93267334666</v>
      </c>
      <c r="AH102" s="115">
        <v>35770.972451281006</v>
      </c>
      <c r="AI102" s="115">
        <v>549973.031270758</v>
      </c>
      <c r="AJ102" s="115">
        <v>49607.611113465</v>
      </c>
      <c r="AK102" s="115">
        <v>2763739.968767818</v>
      </c>
      <c r="AL102" s="115">
        <v>836051.0839954478</v>
      </c>
      <c r="AM102" s="115">
        <v>255.10642798399994</v>
      </c>
      <c r="AN102" s="115">
        <v>2.646688038</v>
      </c>
      <c r="AO102" s="115">
        <v>304.1374372849999</v>
      </c>
      <c r="AP102" s="115">
        <v>3.246479079</v>
      </c>
      <c r="AQ102" s="115">
        <v>1676.0034881190006</v>
      </c>
      <c r="AR102" s="115">
        <v>9.302587701</v>
      </c>
      <c r="AS102" s="115">
        <v>3136.0175453090005</v>
      </c>
      <c r="AT102" s="115">
        <v>21.399423302000002</v>
      </c>
      <c r="AU102" s="115">
        <v>4762.2678682900005</v>
      </c>
      <c r="AV102" s="115">
        <v>52.063179958</v>
      </c>
      <c r="AW102" s="115">
        <v>6578.341832034001</v>
      </c>
      <c r="AX102" s="115">
        <v>99.56065209500002</v>
      </c>
      <c r="AY102" s="115">
        <v>48450.96671962401</v>
      </c>
      <c r="AZ102" s="115">
        <v>16027.895350088998</v>
      </c>
      <c r="BB102" s="120">
        <f t="shared" si="11"/>
        <v>7223998.928972856</v>
      </c>
      <c r="BC102" s="115">
        <v>2815376.9565609423</v>
      </c>
      <c r="BD102" s="115">
        <v>127871.32158551799</v>
      </c>
      <c r="BE102" s="115">
        <v>3313713.000038576</v>
      </c>
      <c r="BF102" s="115">
        <v>885658.6951089131</v>
      </c>
      <c r="BG102" s="115">
        <v>10133.532766987006</v>
      </c>
      <c r="BH102" s="115">
        <v>88.65835807800002</v>
      </c>
      <c r="BI102" s="115">
        <v>55029.308551658</v>
      </c>
      <c r="BJ102" s="115">
        <v>16127.456002184</v>
      </c>
      <c r="BL102" s="120">
        <f t="shared" si="12"/>
        <v>3574324.469271524</v>
      </c>
      <c r="BM102" s="115">
        <v>2815376.956560941</v>
      </c>
      <c r="BN102" s="115">
        <v>127871.321585518</v>
      </c>
      <c r="BO102" s="115">
        <v>547330</v>
      </c>
      <c r="BP102" s="115">
        <v>66300</v>
      </c>
      <c r="BQ102" s="115">
        <v>10133.532766987</v>
      </c>
      <c r="BR102" s="115">
        <v>88.658358078</v>
      </c>
      <c r="BS102" s="99">
        <v>6820</v>
      </c>
      <c r="BT102" s="115">
        <v>404</v>
      </c>
    </row>
    <row r="103" spans="1:72" ht="15">
      <c r="A103" s="122">
        <f t="shared" si="8"/>
        <v>44500</v>
      </c>
      <c r="B103" s="120">
        <f aca="true" t="shared" si="16" ref="B103">SUM(C103:V103)</f>
        <v>7301292.800127476</v>
      </c>
      <c r="C103" s="115">
        <v>41625.32411156901</v>
      </c>
      <c r="D103" s="115">
        <v>7204.296217977</v>
      </c>
      <c r="E103" s="115">
        <v>2527825.3927610214</v>
      </c>
      <c r="F103" s="115">
        <v>309361.37428900815</v>
      </c>
      <c r="G103" s="115">
        <v>1482713.9354971172</v>
      </c>
      <c r="H103" s="115">
        <v>541212.0980420441</v>
      </c>
      <c r="I103" s="115">
        <v>99.298145514</v>
      </c>
      <c r="J103" s="78">
        <v>0</v>
      </c>
      <c r="K103" s="115">
        <v>2149675.5310218893</v>
      </c>
      <c r="L103" s="115">
        <v>165842.48651886004</v>
      </c>
      <c r="M103" s="115">
        <v>768.1301320140001</v>
      </c>
      <c r="N103" s="78">
        <v>0</v>
      </c>
      <c r="O103" s="115">
        <v>17210.092767786</v>
      </c>
      <c r="P103" s="115">
        <v>3296.1033757739997</v>
      </c>
      <c r="Q103" s="115">
        <v>34553.959987798014</v>
      </c>
      <c r="R103" s="115">
        <v>10754.940170661002</v>
      </c>
      <c r="S103" s="117">
        <v>2198.227869279</v>
      </c>
      <c r="T103" s="77">
        <v>0</v>
      </c>
      <c r="U103" s="115">
        <v>6939.807107713001</v>
      </c>
      <c r="V103" s="115">
        <v>11.802111452</v>
      </c>
      <c r="X103" s="120">
        <f aca="true" t="shared" si="17" ref="X103">SUM(Y103:AZ103)</f>
        <v>7301292.800127481</v>
      </c>
      <c r="Y103" s="115">
        <v>931973.0233539497</v>
      </c>
      <c r="Z103" s="115">
        <v>14786.298423309998</v>
      </c>
      <c r="AA103" s="115">
        <v>376462.94463489205</v>
      </c>
      <c r="AB103" s="115">
        <v>14832.716183109007</v>
      </c>
      <c r="AC103" s="115">
        <v>589780.6532727233</v>
      </c>
      <c r="AD103" s="115">
        <v>31698.121643328013</v>
      </c>
      <c r="AE103" s="115">
        <v>502386.8276056189</v>
      </c>
      <c r="AF103" s="115">
        <v>31294.497612723004</v>
      </c>
      <c r="AG103" s="115">
        <v>434260.38548983913</v>
      </c>
      <c r="AH103" s="115">
        <v>35508.81325276301</v>
      </c>
      <c r="AI103" s="115">
        <v>552703.6252386612</v>
      </c>
      <c r="AJ103" s="115">
        <v>49817.223800889005</v>
      </c>
      <c r="AK103" s="115">
        <v>2814372.021941429</v>
      </c>
      <c r="AL103" s="115">
        <v>845682.584151767</v>
      </c>
      <c r="AM103" s="115">
        <v>255.77018764700006</v>
      </c>
      <c r="AN103" s="115">
        <v>2.4477968640000003</v>
      </c>
      <c r="AO103" s="115">
        <v>300.21295536400004</v>
      </c>
      <c r="AP103" s="115">
        <v>2.995786969</v>
      </c>
      <c r="AQ103" s="115">
        <v>1698.5219977710003</v>
      </c>
      <c r="AR103" s="115">
        <v>9.752976463000001</v>
      </c>
      <c r="AS103" s="115">
        <v>3174.3377901910007</v>
      </c>
      <c r="AT103" s="115">
        <v>21.221388709000003</v>
      </c>
      <c r="AU103" s="115">
        <v>4681.940351629002</v>
      </c>
      <c r="AV103" s="115">
        <v>51.299552006000006</v>
      </c>
      <c r="AW103" s="115">
        <v>6795.351996698</v>
      </c>
      <c r="AX103" s="115">
        <v>149.58897699099998</v>
      </c>
      <c r="AY103" s="115">
        <v>44764.08258529</v>
      </c>
      <c r="AZ103" s="115">
        <v>13825.539179885</v>
      </c>
      <c r="BB103" s="120">
        <f aca="true" t="shared" si="18" ref="BB103">SUM(BC103:BJ103)</f>
        <v>7301292.800127483</v>
      </c>
      <c r="BC103" s="115">
        <v>2834863.8343570256</v>
      </c>
      <c r="BD103" s="115">
        <v>128120.44711523304</v>
      </c>
      <c r="BE103" s="115">
        <v>3367075.6471800916</v>
      </c>
      <c r="BF103" s="115">
        <v>895499.8079526563</v>
      </c>
      <c r="BG103" s="115">
        <v>10110.783282602006</v>
      </c>
      <c r="BH103" s="115">
        <v>87.717501011</v>
      </c>
      <c r="BI103" s="115">
        <v>51559.43458198802</v>
      </c>
      <c r="BJ103" s="115">
        <v>13975.128156875999</v>
      </c>
      <c r="BL103" s="120">
        <f aca="true" t="shared" si="19" ref="BL103">SUM(BM103:BT103)</f>
        <v>3597872.78225587</v>
      </c>
      <c r="BM103" s="115">
        <v>2834863.8343570232</v>
      </c>
      <c r="BN103" s="115">
        <v>128120.44711523301</v>
      </c>
      <c r="BO103" s="115">
        <v>551394</v>
      </c>
      <c r="BP103" s="115">
        <v>65902</v>
      </c>
      <c r="BQ103" s="115">
        <v>10110.783282602</v>
      </c>
      <c r="BR103" s="115">
        <v>87.71750101100001</v>
      </c>
      <c r="BS103" s="99">
        <v>6986</v>
      </c>
      <c r="BT103" s="115">
        <v>408</v>
      </c>
    </row>
    <row r="104" spans="1:72" ht="15">
      <c r="A104" s="122">
        <f t="shared" si="8"/>
        <v>44530</v>
      </c>
      <c r="B104" s="120">
        <f aca="true" t="shared" si="20" ref="B104">SUM(C104:V104)</f>
        <v>7387683.557042055</v>
      </c>
      <c r="C104" s="115">
        <v>48924.11685649199</v>
      </c>
      <c r="D104" s="115">
        <v>3999.2276896090007</v>
      </c>
      <c r="E104" s="115">
        <v>2534423.2971061114</v>
      </c>
      <c r="F104" s="115">
        <v>305799.0840980113</v>
      </c>
      <c r="G104" s="115">
        <v>1519093.8005571032</v>
      </c>
      <c r="H104" s="115">
        <v>546672.9742771632</v>
      </c>
      <c r="I104" s="115">
        <v>99.812946037</v>
      </c>
      <c r="J104" s="78">
        <v>0</v>
      </c>
      <c r="K104" s="115">
        <v>2183381.4027852714</v>
      </c>
      <c r="L104" s="115">
        <v>169383.73682316404</v>
      </c>
      <c r="M104" s="115">
        <v>429.219043682</v>
      </c>
      <c r="N104" s="78">
        <v>0</v>
      </c>
      <c r="O104" s="115">
        <v>17410.849022614</v>
      </c>
      <c r="P104" s="115">
        <v>3219.6258192610003</v>
      </c>
      <c r="Q104" s="115">
        <v>34866.605680256005</v>
      </c>
      <c r="R104" s="115">
        <v>10894.231202539004</v>
      </c>
      <c r="S104" s="117">
        <v>1950.32322034</v>
      </c>
      <c r="T104" s="77">
        <v>0</v>
      </c>
      <c r="U104" s="115">
        <v>7123.519371678998</v>
      </c>
      <c r="V104" s="115">
        <v>11.730542721</v>
      </c>
      <c r="X104" s="120">
        <f aca="true" t="shared" si="21" ref="X104">SUM(Y104:AZ104)</f>
        <v>7387683.557042055</v>
      </c>
      <c r="Y104" s="115">
        <v>942465.8441006265</v>
      </c>
      <c r="Z104" s="115">
        <v>14660.490082771998</v>
      </c>
      <c r="AA104" s="115">
        <v>379109.0435362819</v>
      </c>
      <c r="AB104" s="115">
        <v>14803.854091477002</v>
      </c>
      <c r="AC104" s="115">
        <v>594068.982826207</v>
      </c>
      <c r="AD104" s="115">
        <v>31360.766918418994</v>
      </c>
      <c r="AE104" s="115">
        <v>505587.16862974106</v>
      </c>
      <c r="AF104" s="115">
        <v>31102.036730594005</v>
      </c>
      <c r="AG104" s="115">
        <v>434575.60048103676</v>
      </c>
      <c r="AH104" s="115">
        <v>35623.433717179</v>
      </c>
      <c r="AI104" s="115">
        <v>556212.648263103</v>
      </c>
      <c r="AJ104" s="115">
        <v>49338.33197947801</v>
      </c>
      <c r="AK104" s="115">
        <v>2873903.1424140204</v>
      </c>
      <c r="AL104" s="115">
        <v>848966.1093680281</v>
      </c>
      <c r="AM104" s="115">
        <v>250.04451435099992</v>
      </c>
      <c r="AN104" s="115">
        <v>2.564366634</v>
      </c>
      <c r="AO104" s="115">
        <v>306.49020339000015</v>
      </c>
      <c r="AP104" s="115">
        <v>3.5669896400000005</v>
      </c>
      <c r="AQ104" s="115">
        <v>1713.4437298830003</v>
      </c>
      <c r="AR104" s="115">
        <v>8.246747311</v>
      </c>
      <c r="AS104" s="115">
        <v>3202.2040740170005</v>
      </c>
      <c r="AT104" s="115">
        <v>16.345936870000003</v>
      </c>
      <c r="AU104" s="115">
        <v>4694.681063525</v>
      </c>
      <c r="AV104" s="115">
        <v>43.110500262</v>
      </c>
      <c r="AW104" s="115">
        <v>6981.8285983860005</v>
      </c>
      <c r="AX104" s="115">
        <v>129.16990197600003</v>
      </c>
      <c r="AY104" s="115">
        <v>44631.824155019</v>
      </c>
      <c r="AZ104" s="115">
        <v>13922.583121828</v>
      </c>
      <c r="BB104" s="120">
        <f aca="true" t="shared" si="22" ref="BB104">SUM(BC104:BJ104)</f>
        <v>7387683.557042055</v>
      </c>
      <c r="BC104" s="115">
        <v>2855806.6395738916</v>
      </c>
      <c r="BD104" s="115">
        <v>127550.58154044094</v>
      </c>
      <c r="BE104" s="115">
        <v>3430115.790677124</v>
      </c>
      <c r="BF104" s="115">
        <v>898304.4413475059</v>
      </c>
      <c r="BG104" s="115">
        <v>10166.863585165993</v>
      </c>
      <c r="BH104" s="115">
        <v>73.834540717</v>
      </c>
      <c r="BI104" s="115">
        <v>51613.65275340499</v>
      </c>
      <c r="BJ104" s="115">
        <v>14051.753023804002</v>
      </c>
      <c r="BL104" s="120">
        <f aca="true" t="shared" si="23" ref="BL104">SUM(BM104:BT104)</f>
        <v>3624247.919240218</v>
      </c>
      <c r="BM104" s="115">
        <v>2855806.639573894</v>
      </c>
      <c r="BN104" s="115">
        <v>127550.58154044101</v>
      </c>
      <c r="BO104" s="115">
        <v>557238</v>
      </c>
      <c r="BP104" s="115">
        <v>65878</v>
      </c>
      <c r="BQ104" s="115">
        <v>10166.863585166</v>
      </c>
      <c r="BR104" s="115">
        <v>73.83454071700001</v>
      </c>
      <c r="BS104" s="99">
        <v>7126</v>
      </c>
      <c r="BT104" s="115">
        <v>408</v>
      </c>
    </row>
    <row r="105" spans="1:72" ht="15">
      <c r="A105" s="122">
        <f t="shared" si="8"/>
        <v>44561</v>
      </c>
      <c r="B105" s="120">
        <f>SUM(C105:V105)</f>
        <v>7546378.387992594</v>
      </c>
      <c r="C105" s="115">
        <v>52783.36242868598</v>
      </c>
      <c r="D105" s="115">
        <v>8561.658622112</v>
      </c>
      <c r="E105" s="115">
        <v>2534482.993835688</v>
      </c>
      <c r="F105" s="115">
        <v>303567.7517966352</v>
      </c>
      <c r="G105" s="115">
        <v>1590424.7284804964</v>
      </c>
      <c r="H105" s="115">
        <v>541292.722753753</v>
      </c>
      <c r="I105" s="115">
        <v>235.736544511</v>
      </c>
      <c r="J105" s="78">
        <v>0</v>
      </c>
      <c r="K105" s="115">
        <v>2263869.22170481</v>
      </c>
      <c r="L105" s="115">
        <v>165424.91872636313</v>
      </c>
      <c r="M105" s="115">
        <v>7040.533561795</v>
      </c>
      <c r="N105" s="78">
        <v>0</v>
      </c>
      <c r="O105" s="115">
        <v>19507.495141181007</v>
      </c>
      <c r="P105" s="115">
        <v>1066.019747732</v>
      </c>
      <c r="Q105" s="115">
        <v>35682.807340783</v>
      </c>
      <c r="R105" s="115">
        <v>11726.343138554</v>
      </c>
      <c r="S105" s="117">
        <v>3191.5965977660003</v>
      </c>
      <c r="T105" s="77">
        <v>0</v>
      </c>
      <c r="U105" s="115">
        <v>7508.6797784509945</v>
      </c>
      <c r="V105" s="115">
        <v>11.817793277</v>
      </c>
      <c r="X105" s="120">
        <f aca="true" t="shared" si="24" ref="X105:X106">SUM(Y105:AZ105)</f>
        <v>7546378.387992598</v>
      </c>
      <c r="Y105" s="115">
        <v>976694.7479817778</v>
      </c>
      <c r="Z105" s="115">
        <v>14716.604438903996</v>
      </c>
      <c r="AA105" s="115">
        <v>390447.07841514295</v>
      </c>
      <c r="AB105" s="115">
        <v>14662.08568852</v>
      </c>
      <c r="AC105" s="115">
        <v>609560.3475618501</v>
      </c>
      <c r="AD105" s="115">
        <v>31180.455615602987</v>
      </c>
      <c r="AE105" s="115">
        <v>521856.7884703939</v>
      </c>
      <c r="AF105" s="115">
        <v>30881.793405008</v>
      </c>
      <c r="AG105" s="115">
        <v>440436.8848266647</v>
      </c>
      <c r="AH105" s="115">
        <v>35116.891679422</v>
      </c>
      <c r="AI105" s="115">
        <v>566965.841926584</v>
      </c>
      <c r="AJ105" s="115">
        <v>49445.73839924998</v>
      </c>
      <c r="AK105" s="115">
        <v>2935834.353811783</v>
      </c>
      <c r="AL105" s="115">
        <v>842843.4826721562</v>
      </c>
      <c r="AM105" s="115">
        <v>245.51813798199998</v>
      </c>
      <c r="AN105" s="115">
        <v>2.511912435</v>
      </c>
      <c r="AO105" s="115">
        <v>301.85670213800006</v>
      </c>
      <c r="AP105" s="115">
        <v>3.368722411</v>
      </c>
      <c r="AQ105" s="115">
        <v>1691.5910304630002</v>
      </c>
      <c r="AR105" s="115">
        <v>7.390659496</v>
      </c>
      <c r="AS105" s="115">
        <v>3189.2121199659996</v>
      </c>
      <c r="AT105" s="115">
        <v>18.45554626</v>
      </c>
      <c r="AU105" s="115">
        <v>5028.587631059</v>
      </c>
      <c r="AV105" s="115">
        <v>49.672081952000006</v>
      </c>
      <c r="AW105" s="115">
        <v>7242.083112447999</v>
      </c>
      <c r="AX105" s="115">
        <v>130.399264552</v>
      </c>
      <c r="AY105" s="115">
        <v>55232.26368592</v>
      </c>
      <c r="AZ105" s="115">
        <v>12592.382492457</v>
      </c>
      <c r="BB105" s="120">
        <f aca="true" t="shared" si="25" ref="BB105:BB106">SUM(BC105:BJ105)</f>
        <v>7546378.3879926</v>
      </c>
      <c r="BC105" s="115">
        <v>2938995.847255833</v>
      </c>
      <c r="BD105" s="115">
        <v>126557.83082745713</v>
      </c>
      <c r="BE105" s="115">
        <v>3502800.195738363</v>
      </c>
      <c r="BF105" s="115">
        <v>892289.2210714067</v>
      </c>
      <c r="BG105" s="115">
        <v>10456.765621608007</v>
      </c>
      <c r="BH105" s="115">
        <v>81.39892255400001</v>
      </c>
      <c r="BI105" s="115">
        <v>62474.34679836802</v>
      </c>
      <c r="BJ105" s="115">
        <v>12722.781757009</v>
      </c>
      <c r="BL105" s="120">
        <f aca="true" t="shared" si="26" ref="BL105:BL106">SUM(BM105:BT105)</f>
        <v>3716875.8426274494</v>
      </c>
      <c r="BM105" s="115">
        <v>2938995.84725583</v>
      </c>
      <c r="BN105" s="115">
        <v>126557.830827457</v>
      </c>
      <c r="BO105" s="115">
        <v>566866</v>
      </c>
      <c r="BP105" s="115">
        <v>65964</v>
      </c>
      <c r="BQ105" s="115">
        <v>10456.765621608001</v>
      </c>
      <c r="BR105" s="115">
        <v>81.39892255400001</v>
      </c>
      <c r="BS105" s="99">
        <v>7556</v>
      </c>
      <c r="BT105" s="99">
        <v>398</v>
      </c>
    </row>
    <row r="106" spans="1:72" ht="15">
      <c r="A106" s="122">
        <f t="shared" si="8"/>
        <v>44592</v>
      </c>
      <c r="B106" s="120">
        <f>SUM(C106:V106)</f>
        <v>7439831.7945541525</v>
      </c>
      <c r="C106" s="115">
        <v>35865.538121965</v>
      </c>
      <c r="D106" s="115">
        <v>3386.9578026609997</v>
      </c>
      <c r="E106" s="115">
        <v>2527374.638164146</v>
      </c>
      <c r="F106" s="115">
        <v>298634.093537185</v>
      </c>
      <c r="G106" s="115">
        <v>1543699.744043647</v>
      </c>
      <c r="H106" s="115">
        <v>514102.468145527</v>
      </c>
      <c r="I106" s="115">
        <v>18397.252282216003</v>
      </c>
      <c r="J106" s="78">
        <v>3280.705274034</v>
      </c>
      <c r="K106" s="115">
        <v>2228120.869867459</v>
      </c>
      <c r="L106" s="115">
        <v>173431.165011495</v>
      </c>
      <c r="M106" s="115">
        <v>7025.114075924</v>
      </c>
      <c r="N106" s="139">
        <v>0.080394229</v>
      </c>
      <c r="O106" s="115">
        <v>15885.656588396</v>
      </c>
      <c r="P106" s="115">
        <v>356.522557586</v>
      </c>
      <c r="Q106" s="115">
        <v>40656.263133958</v>
      </c>
      <c r="R106" s="115">
        <v>16110.512000274</v>
      </c>
      <c r="S106" s="117">
        <v>6236.5376340699995</v>
      </c>
      <c r="T106" s="77">
        <v>0</v>
      </c>
      <c r="U106" s="115">
        <v>7255.794229323</v>
      </c>
      <c r="V106" s="115">
        <v>11.881690056</v>
      </c>
      <c r="X106" s="120">
        <f t="shared" si="24"/>
        <v>7439831.79455415</v>
      </c>
      <c r="Y106" s="115">
        <v>936076.677069184</v>
      </c>
      <c r="Z106" s="115">
        <v>13218.213007395</v>
      </c>
      <c r="AA106" s="115">
        <v>385339.338137259</v>
      </c>
      <c r="AB106" s="115">
        <v>14763.593889496</v>
      </c>
      <c r="AC106" s="115">
        <v>597218.746026684</v>
      </c>
      <c r="AD106" s="115">
        <v>30567.894514274</v>
      </c>
      <c r="AE106" s="115">
        <v>517024.177781768</v>
      </c>
      <c r="AF106" s="115">
        <v>30910.214126458</v>
      </c>
      <c r="AG106" s="115">
        <v>439570.872584412</v>
      </c>
      <c r="AH106" s="115">
        <v>35375.025980602</v>
      </c>
      <c r="AI106" s="115">
        <v>563907.961570117</v>
      </c>
      <c r="AJ106" s="115">
        <v>49524.763598928</v>
      </c>
      <c r="AK106" s="115">
        <v>2914320.269310009</v>
      </c>
      <c r="AL106" s="115">
        <v>818475.684653749</v>
      </c>
      <c r="AM106" s="115">
        <v>247.495553896</v>
      </c>
      <c r="AN106" s="115">
        <v>2.620919546</v>
      </c>
      <c r="AO106" s="115">
        <v>304.62377988</v>
      </c>
      <c r="AP106" s="115">
        <v>2.93986466</v>
      </c>
      <c r="AQ106" s="115">
        <v>1703.29844237</v>
      </c>
      <c r="AR106" s="115">
        <v>8.595193822</v>
      </c>
      <c r="AS106" s="115">
        <v>3179.564581823</v>
      </c>
      <c r="AT106" s="115">
        <v>22.134809105</v>
      </c>
      <c r="AU106" s="115">
        <v>4937.814131085</v>
      </c>
      <c r="AV106" s="115">
        <v>47.430906511</v>
      </c>
      <c r="AW106" s="115">
        <v>7201.016890762</v>
      </c>
      <c r="AX106" s="115">
        <v>150.139916843</v>
      </c>
      <c r="AY106" s="115">
        <v>59485.552281855</v>
      </c>
      <c r="AZ106" s="115">
        <v>16245.135031658</v>
      </c>
      <c r="BB106" s="120">
        <f t="shared" si="25"/>
        <v>7439831.794554152</v>
      </c>
      <c r="BC106" s="115">
        <v>2875229.811599307</v>
      </c>
      <c r="BD106" s="115">
        <v>124834.941518225</v>
      </c>
      <c r="BE106" s="115">
        <v>3478228.230880126</v>
      </c>
      <c r="BF106" s="115">
        <v>868000.448252677</v>
      </c>
      <c r="BG106" s="115">
        <v>10372.796489054</v>
      </c>
      <c r="BH106" s="115">
        <v>83.721693644</v>
      </c>
      <c r="BI106" s="115">
        <v>66686.569172617</v>
      </c>
      <c r="BJ106" s="115">
        <v>16395.274948501</v>
      </c>
      <c r="BL106" s="120">
        <f t="shared" si="26"/>
        <v>3646587.2713002297</v>
      </c>
      <c r="BM106" s="115">
        <v>2875229.811599307</v>
      </c>
      <c r="BN106" s="115">
        <v>124834.941518225</v>
      </c>
      <c r="BO106" s="115">
        <v>562618</v>
      </c>
      <c r="BP106" s="115">
        <v>65526</v>
      </c>
      <c r="BQ106" s="115">
        <v>10372.796489054</v>
      </c>
      <c r="BR106" s="115">
        <v>83.721693644</v>
      </c>
      <c r="BS106" s="99">
        <v>7494</v>
      </c>
      <c r="BT106" s="99">
        <v>428</v>
      </c>
    </row>
    <row r="107" spans="1:72" ht="15">
      <c r="A107" s="122">
        <f t="shared" si="8"/>
        <v>44620</v>
      </c>
      <c r="B107" s="120">
        <f aca="true" t="shared" si="27" ref="B107">SUM(C107:V107)</f>
        <v>7446290.445925844</v>
      </c>
      <c r="C107" s="115">
        <v>36924.676180746006</v>
      </c>
      <c r="D107" s="115">
        <v>4155.468577856001</v>
      </c>
      <c r="E107" s="115">
        <v>2539082.1047439356</v>
      </c>
      <c r="F107" s="115">
        <v>293216.6773704253</v>
      </c>
      <c r="G107" s="115">
        <v>1562546.965617316</v>
      </c>
      <c r="H107" s="115">
        <v>522868.2842487433</v>
      </c>
      <c r="I107" s="115">
        <v>2189.616066738</v>
      </c>
      <c r="J107" s="78">
        <v>0</v>
      </c>
      <c r="K107" s="115">
        <v>2227673.892379894</v>
      </c>
      <c r="L107" s="115">
        <v>176962.10764710404</v>
      </c>
      <c r="M107" s="115">
        <v>4270.956288985</v>
      </c>
      <c r="N107" s="78">
        <v>0</v>
      </c>
      <c r="O107" s="115">
        <v>16653.354487636996</v>
      </c>
      <c r="P107" s="115">
        <v>356.23516184100004</v>
      </c>
      <c r="Q107" s="115">
        <v>35818.34042972399</v>
      </c>
      <c r="R107" s="115">
        <v>11801.546252936998</v>
      </c>
      <c r="S107" s="117">
        <v>5007.545016801001</v>
      </c>
      <c r="T107" s="77">
        <v>0</v>
      </c>
      <c r="U107" s="115">
        <v>6750.78872061</v>
      </c>
      <c r="V107" s="115">
        <v>11.886734551</v>
      </c>
      <c r="X107" s="120">
        <f aca="true" t="shared" si="28" ref="X107">SUM(Y107:AZ107)</f>
        <v>7446290.4459258355</v>
      </c>
      <c r="Y107" s="115">
        <v>935001.90912539</v>
      </c>
      <c r="Z107" s="115">
        <v>13212.592052037997</v>
      </c>
      <c r="AA107" s="115">
        <v>386839.6646681209</v>
      </c>
      <c r="AB107" s="115">
        <v>14615.793385982002</v>
      </c>
      <c r="AC107" s="115">
        <v>598947.5730864583</v>
      </c>
      <c r="AD107" s="115">
        <v>30501.347848494028</v>
      </c>
      <c r="AE107" s="115">
        <v>513894.5385630192</v>
      </c>
      <c r="AF107" s="115">
        <v>30833.445177139034</v>
      </c>
      <c r="AG107" s="115">
        <v>439899.89031661727</v>
      </c>
      <c r="AH107" s="115">
        <v>35432.56080611699</v>
      </c>
      <c r="AI107" s="115">
        <v>562167.6211848821</v>
      </c>
      <c r="AJ107" s="115">
        <v>49688.90679370695</v>
      </c>
      <c r="AK107" s="115">
        <v>2931666.0580441337</v>
      </c>
      <c r="AL107" s="115">
        <v>822917.891780651</v>
      </c>
      <c r="AM107" s="115">
        <v>246.9311966899999</v>
      </c>
      <c r="AN107" s="115">
        <v>2.4645198760000007</v>
      </c>
      <c r="AO107" s="115">
        <v>301.2988699309999</v>
      </c>
      <c r="AP107" s="115">
        <v>3.026386973</v>
      </c>
      <c r="AQ107" s="115">
        <v>1723.1537486640002</v>
      </c>
      <c r="AR107" s="115">
        <v>9.449938602000003</v>
      </c>
      <c r="AS107" s="115">
        <v>3155.513778144998</v>
      </c>
      <c r="AT107" s="115">
        <v>24.926630201000002</v>
      </c>
      <c r="AU107" s="115">
        <v>4628.454479385</v>
      </c>
      <c r="AV107" s="115">
        <v>50.64656588</v>
      </c>
      <c r="AW107" s="115">
        <v>7169.521711822003</v>
      </c>
      <c r="AX107" s="115">
        <v>127.48416153400001</v>
      </c>
      <c r="AY107" s="115">
        <v>51276.11115911999</v>
      </c>
      <c r="AZ107" s="115">
        <v>11951.669946263</v>
      </c>
      <c r="BB107" s="120">
        <f aca="true" t="shared" si="29" ref="BB107">SUM(BC107:BJ107)</f>
        <v>7446290.445925834</v>
      </c>
      <c r="BC107" s="115">
        <v>2874583.5757596074</v>
      </c>
      <c r="BD107" s="115">
        <v>124595.73926977007</v>
      </c>
      <c r="BE107" s="115">
        <v>3493833.6792290113</v>
      </c>
      <c r="BF107" s="115">
        <v>872606.7985743581</v>
      </c>
      <c r="BG107" s="115">
        <v>10055.352072814996</v>
      </c>
      <c r="BH107" s="115">
        <v>90.514041532</v>
      </c>
      <c r="BI107" s="115">
        <v>58445.63287094195</v>
      </c>
      <c r="BJ107" s="115">
        <v>12079.154107796998</v>
      </c>
      <c r="BL107" s="120">
        <f aca="true" t="shared" si="30" ref="BL107">SUM(BM107:BT107)</f>
        <v>3646551.181143722</v>
      </c>
      <c r="BM107" s="115">
        <v>2874583.575759605</v>
      </c>
      <c r="BN107" s="115">
        <v>124595.73926977001</v>
      </c>
      <c r="BO107" s="115">
        <v>563638</v>
      </c>
      <c r="BP107" s="115">
        <v>65826</v>
      </c>
      <c r="BQ107" s="115">
        <v>10055.352072815002</v>
      </c>
      <c r="BR107" s="115">
        <v>90.51404153200001</v>
      </c>
      <c r="BS107" s="99">
        <v>7334</v>
      </c>
      <c r="BT107" s="115">
        <v>428</v>
      </c>
    </row>
    <row r="108" spans="1:72" ht="15">
      <c r="A108" s="122">
        <f t="shared" si="8"/>
        <v>44651</v>
      </c>
      <c r="B108" s="120">
        <f aca="true" t="shared" si="31" ref="B108">SUM(C108:V108)</f>
        <v>7544162.609488958</v>
      </c>
      <c r="C108" s="115">
        <v>42426.44429943799</v>
      </c>
      <c r="D108" s="115">
        <v>4994.461304272998</v>
      </c>
      <c r="E108" s="115">
        <v>2521683.168722311</v>
      </c>
      <c r="F108" s="115">
        <v>287187.88449033955</v>
      </c>
      <c r="G108" s="115">
        <v>1601731.8637075722</v>
      </c>
      <c r="H108" s="115">
        <v>574608.668616633</v>
      </c>
      <c r="I108" s="115">
        <v>361.495773292</v>
      </c>
      <c r="K108" s="78">
        <v>2244758.593587487</v>
      </c>
      <c r="L108" s="115">
        <v>186736.03439318808</v>
      </c>
      <c r="M108" s="115">
        <v>5134.006950831001</v>
      </c>
      <c r="N108" s="78">
        <v>0</v>
      </c>
      <c r="O108" s="115">
        <v>15652.990558999007</v>
      </c>
      <c r="P108" s="115">
        <v>356.285251129</v>
      </c>
      <c r="Q108" s="115">
        <v>36508.91453406701</v>
      </c>
      <c r="R108" s="115">
        <v>11210.497571442</v>
      </c>
      <c r="S108" s="117">
        <v>4270.953877523</v>
      </c>
      <c r="T108" s="77">
        <v>0</v>
      </c>
      <c r="U108" s="117">
        <v>6528.458895112002</v>
      </c>
      <c r="V108" s="77">
        <v>11.886955321</v>
      </c>
      <c r="W108" s="70"/>
      <c r="X108" s="120">
        <f aca="true" t="shared" si="32" ref="X108">SUM(Y108:AZ108)</f>
        <v>7544162.609488967</v>
      </c>
      <c r="Y108" s="115">
        <v>940928.5601029499</v>
      </c>
      <c r="Z108" s="115">
        <v>13277.721868582992</v>
      </c>
      <c r="AA108" s="115">
        <v>385703.6018341211</v>
      </c>
      <c r="AB108" s="115">
        <v>14521.821051267012</v>
      </c>
      <c r="AC108" s="115">
        <v>600240.0444582126</v>
      </c>
      <c r="AD108" s="115">
        <v>30522.268936804016</v>
      </c>
      <c r="AE108" s="115">
        <v>514480.10119887127</v>
      </c>
      <c r="AF108" s="115">
        <v>30870.571591264004</v>
      </c>
      <c r="AG108" s="115">
        <v>439853.6246896806</v>
      </c>
      <c r="AH108" s="115">
        <v>35620.991163474006</v>
      </c>
      <c r="AI108" s="115">
        <v>566565.9818963233</v>
      </c>
      <c r="AJ108" s="115">
        <v>50467.13681552901</v>
      </c>
      <c r="AK108" s="115">
        <v>2963189.6519099493</v>
      </c>
      <c r="AL108" s="115">
        <v>878246.5373775135</v>
      </c>
      <c r="AM108" s="115">
        <v>248.90033457699988</v>
      </c>
      <c r="AN108" s="115">
        <v>2.443326851</v>
      </c>
      <c r="AO108" s="115">
        <v>304.91384463599985</v>
      </c>
      <c r="AP108" s="115">
        <v>3.0459631889999996</v>
      </c>
      <c r="AQ108" s="115">
        <v>1599.2123737049997</v>
      </c>
      <c r="AR108" s="115">
        <v>8.303676847</v>
      </c>
      <c r="AS108" s="115">
        <v>2968.32719144</v>
      </c>
      <c r="AT108" s="115">
        <v>22.201278569</v>
      </c>
      <c r="AU108" s="115">
        <v>4448.920131668002</v>
      </c>
      <c r="AV108" s="115">
        <v>63.136360270000004</v>
      </c>
      <c r="AW108" s="115">
        <v>6659.912852826004</v>
      </c>
      <c r="AX108" s="115">
        <v>146.02057919499998</v>
      </c>
      <c r="AY108" s="115">
        <v>51865.138087679996</v>
      </c>
      <c r="AZ108" s="115">
        <v>11333.518592970999</v>
      </c>
      <c r="BA108" s="70"/>
      <c r="BB108" s="120">
        <f aca="true" t="shared" si="33" ref="BB108">SUM(BC108:BJ108)</f>
        <v>7544162.609488961</v>
      </c>
      <c r="BC108" s="115">
        <v>2881205.9322838304</v>
      </c>
      <c r="BD108" s="115">
        <v>124813.37461139189</v>
      </c>
      <c r="BE108" s="115">
        <v>3529755.6338062724</v>
      </c>
      <c r="BF108" s="115">
        <v>928713.6741930428</v>
      </c>
      <c r="BG108" s="115">
        <v>9570.273876026016</v>
      </c>
      <c r="BH108" s="115">
        <v>99.130605726</v>
      </c>
      <c r="BI108" s="115">
        <v>58525.050940506</v>
      </c>
      <c r="BJ108" s="115">
        <v>11479.539172166</v>
      </c>
      <c r="BL108" s="120">
        <f aca="true" t="shared" si="34" ref="BL108">SUM(BM108:BT108)</f>
        <v>3657782.711376978</v>
      </c>
      <c r="BM108" s="115">
        <v>2881205.932283834</v>
      </c>
      <c r="BN108" s="115">
        <v>124813.374611392</v>
      </c>
      <c r="BO108" s="115">
        <v>567894</v>
      </c>
      <c r="BP108" s="115">
        <v>66852</v>
      </c>
      <c r="BQ108" s="115">
        <v>9570.273876026</v>
      </c>
      <c r="BR108" s="115">
        <v>99.13060572600001</v>
      </c>
      <c r="BS108" s="99">
        <v>6930</v>
      </c>
      <c r="BT108" s="115">
        <v>418</v>
      </c>
    </row>
    <row r="109" spans="1:72" ht="15">
      <c r="A109" s="122">
        <f t="shared" si="8"/>
        <v>44681</v>
      </c>
      <c r="B109" s="120">
        <f aca="true" t="shared" si="35" ref="B109">SUM(C109:V109)</f>
        <v>7567257.486795883</v>
      </c>
      <c r="C109" s="115">
        <v>42453.133485942984</v>
      </c>
      <c r="D109" s="115">
        <v>3702.057976516</v>
      </c>
      <c r="E109" s="115">
        <v>2512845.5409229076</v>
      </c>
      <c r="F109" s="115">
        <v>286354.99267249</v>
      </c>
      <c r="G109" s="115">
        <v>1578419.7383123855</v>
      </c>
      <c r="H109" s="115">
        <v>522156.19451187894</v>
      </c>
      <c r="I109" s="115">
        <v>537.645509693</v>
      </c>
      <c r="J109" s="70">
        <v>0</v>
      </c>
      <c r="K109" s="78">
        <v>2339620.140112752</v>
      </c>
      <c r="L109" s="115">
        <v>181012.87630604085</v>
      </c>
      <c r="M109" s="115">
        <v>9092.30753442</v>
      </c>
      <c r="N109" s="78">
        <v>0</v>
      </c>
      <c r="O109" s="115">
        <v>16073.609403412003</v>
      </c>
      <c r="P109" s="115">
        <v>5433.401855463001</v>
      </c>
      <c r="Q109" s="115">
        <v>49868.07105715601</v>
      </c>
      <c r="R109" s="115">
        <v>10731.758735964</v>
      </c>
      <c r="S109" s="117">
        <v>2859.222906152</v>
      </c>
      <c r="T109" s="77">
        <v>0</v>
      </c>
      <c r="U109" s="117">
        <v>6085.0790477689925</v>
      </c>
      <c r="V109" s="77">
        <v>11.716444939</v>
      </c>
      <c r="W109" s="70"/>
      <c r="X109" s="120">
        <f aca="true" t="shared" si="36" ref="X109">SUM(Y109:AZ109)</f>
        <v>7567257.486795879</v>
      </c>
      <c r="Y109" s="115">
        <v>1007836.9627872863</v>
      </c>
      <c r="Z109" s="115">
        <v>13362.382312822006</v>
      </c>
      <c r="AA109" s="115">
        <v>397787.5221724026</v>
      </c>
      <c r="AB109" s="115">
        <v>14535.380524859</v>
      </c>
      <c r="AC109" s="115">
        <v>614683.6282874597</v>
      </c>
      <c r="AD109" s="115">
        <v>30460.278648432002</v>
      </c>
      <c r="AE109" s="115">
        <v>518721.2224462858</v>
      </c>
      <c r="AF109" s="115">
        <v>30905.867927574986</v>
      </c>
      <c r="AG109" s="115">
        <v>441417.26065553323</v>
      </c>
      <c r="AH109" s="115">
        <v>35418.560240228995</v>
      </c>
      <c r="AI109" s="115">
        <v>558536.043994229</v>
      </c>
      <c r="AJ109" s="115">
        <v>49176.50049373101</v>
      </c>
      <c r="AK109" s="115">
        <v>2934893.558000481</v>
      </c>
      <c r="AL109" s="115">
        <v>819367.1513192776</v>
      </c>
      <c r="AM109" s="115">
        <v>252.44607868299997</v>
      </c>
      <c r="AN109" s="115">
        <v>2.6378185540000003</v>
      </c>
      <c r="AO109" s="115">
        <v>314.9524007399998</v>
      </c>
      <c r="AP109" s="115">
        <v>3.0697622510000007</v>
      </c>
      <c r="AQ109" s="115">
        <v>1528.5945099090002</v>
      </c>
      <c r="AR109" s="115">
        <v>9.448905913</v>
      </c>
      <c r="AS109" s="115">
        <v>2792.271308632</v>
      </c>
      <c r="AT109" s="115">
        <v>19.560353690000003</v>
      </c>
      <c r="AU109" s="115">
        <v>4186.836738651</v>
      </c>
      <c r="AV109" s="115">
        <v>55.806622863</v>
      </c>
      <c r="AW109" s="115">
        <v>6019.196486039999</v>
      </c>
      <c r="AX109" s="115">
        <v>134.75415369400002</v>
      </c>
      <c r="AY109" s="115">
        <v>68883.99242625399</v>
      </c>
      <c r="AZ109" s="115">
        <v>15951.599419401005</v>
      </c>
      <c r="BA109" s="70"/>
      <c r="BB109" s="120">
        <f aca="true" t="shared" si="37" ref="BB109">SUM(BC109:BJ109)</f>
        <v>7567257.486795872</v>
      </c>
      <c r="BC109" s="115">
        <v>2980446.5963489604</v>
      </c>
      <c r="BD109" s="115">
        <v>124682.46965391707</v>
      </c>
      <c r="BE109" s="115">
        <v>3493429.6019947114</v>
      </c>
      <c r="BF109" s="115">
        <v>868543.6518130092</v>
      </c>
      <c r="BG109" s="115">
        <v>9075.101036615</v>
      </c>
      <c r="BH109" s="115">
        <v>90.52346327100004</v>
      </c>
      <c r="BI109" s="115">
        <v>74903.188912294</v>
      </c>
      <c r="BJ109" s="115">
        <v>16086.353573095003</v>
      </c>
      <c r="BL109" s="120">
        <f aca="true" t="shared" si="38" ref="BL109">SUM(BM109:BT109)</f>
        <v>3746298.6905027693</v>
      </c>
      <c r="BM109" s="115">
        <v>2980446.596348966</v>
      </c>
      <c r="BN109" s="115">
        <v>124682.46965391701</v>
      </c>
      <c r="BO109" s="115">
        <v>560026</v>
      </c>
      <c r="BP109" s="115">
        <v>64998</v>
      </c>
      <c r="BQ109" s="115">
        <v>9075.101036615</v>
      </c>
      <c r="BR109" s="115">
        <v>90.52346327100001</v>
      </c>
      <c r="BS109" s="99">
        <v>6558</v>
      </c>
      <c r="BT109" s="115">
        <v>422</v>
      </c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4F35DC-5F2B-4952-8366-618310F8A97F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bb95fa68-8d64-4a16-83a0-171780beb054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Ari Hidayat</cp:lastModifiedBy>
  <dcterms:created xsi:type="dcterms:W3CDTF">2021-07-05T06:29:20Z</dcterms:created>
  <dcterms:modified xsi:type="dcterms:W3CDTF">2022-05-31T07:05:52Z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