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2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<sst xmlns="http://schemas.openxmlformats.org/spreadsheetml/2006/main" count="309" uniqueCount="56">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</sst>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workbookViewId="0" topLeftCell="A1">
      <pane xSplit="2" ySplit="2" topLeftCell="AH30" activePane="bottomRight" state="frozen"/>
      <selection pane="topRight" activeCell="C1" sqref="C1"/>
      <selection pane="bottomLeft" activeCell="A3" sqref="A3"/>
      <selection pane="bottomRight" activeCell="AQ40" sqref="AQ40"/>
    </sheetView>
  </sheetViews>
  <sheetFormatPr defaultColWidth="9.140625" defaultRowHeight="15"/>
  <cols>
    <col min="1" max="1" width="10.00390625" style="8" bestFit="1" customWidth="1"/>
    <col min="2" max="2" width="14.57421875" style="39" customWidth="1"/>
    <col min="3" max="3" width="12.421875" style="39" customWidth="1"/>
    <col min="4" max="4" width="14.57421875" style="39" customWidth="1"/>
    <col min="5" max="5" width="9.00390625" style="39" customWidth="1"/>
    <col min="6" max="6" width="12.421875" style="39" customWidth="1"/>
    <col min="7" max="7" width="15.7109375" style="39" bestFit="1" customWidth="1"/>
    <col min="8" max="8" width="17.28125" style="39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5" bestFit="1" customWidth="1"/>
    <col min="36" max="37" width="13.7109375" style="25" bestFit="1" customWidth="1"/>
    <col min="38" max="38" width="14.7109375" style="25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16" t="s">
        <v>0</v>
      </c>
      <c r="B1" s="117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54</v>
      </c>
      <c r="AJ1" s="5"/>
      <c r="AK1" s="5"/>
      <c r="AL1" s="5"/>
      <c r="AM1" s="6"/>
    </row>
    <row r="2" spans="1:39" s="17" customFormat="1" ht="15">
      <c r="A2" s="116" t="s">
        <v>9</v>
      </c>
      <c r="B2" s="117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44</v>
      </c>
      <c r="H2" s="10" t="s">
        <v>14</v>
      </c>
      <c r="I2" s="106" t="s">
        <v>15</v>
      </c>
      <c r="J2" s="106" t="s">
        <v>16</v>
      </c>
      <c r="K2" s="10" t="s">
        <v>14</v>
      </c>
      <c r="L2" s="106" t="s">
        <v>17</v>
      </c>
      <c r="M2" s="106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ht="15">
      <c r="A3" s="24">
        <v>43831</v>
      </c>
      <c r="B3" s="18">
        <f aca="true" t="shared" si="0" ref="B3:B32">SUM(C3:G3)</f>
        <v>303132916</v>
      </c>
      <c r="C3" s="26">
        <v>3662865</v>
      </c>
      <c r="D3" s="27">
        <v>294559272</v>
      </c>
      <c r="E3" s="27">
        <v>5606</v>
      </c>
      <c r="F3" s="27">
        <v>4904841</v>
      </c>
      <c r="G3" s="28">
        <v>332</v>
      </c>
      <c r="H3" s="19">
        <f aca="true" t="shared" si="1" ref="H3:H33">SUM(C3:G3)</f>
        <v>303132916</v>
      </c>
      <c r="I3" s="29">
        <v>303107081</v>
      </c>
      <c r="J3" s="30">
        <v>25835</v>
      </c>
      <c r="K3" s="19">
        <f aca="true" t="shared" si="2" ref="K3:K40">SUM(I3:J3)</f>
        <v>303132916</v>
      </c>
      <c r="L3" s="31">
        <v>276027493</v>
      </c>
      <c r="M3" s="30">
        <v>27105423</v>
      </c>
      <c r="N3" s="19">
        <f aca="true" t="shared" si="3" ref="N3:N40">SUM(L3:M3)</f>
        <v>303132916</v>
      </c>
      <c r="O3" s="29">
        <v>297699630</v>
      </c>
      <c r="P3" s="30">
        <v>2473151</v>
      </c>
      <c r="Q3" s="32">
        <v>1718473</v>
      </c>
      <c r="R3" s="32">
        <v>667585</v>
      </c>
      <c r="S3" s="32">
        <v>294511</v>
      </c>
      <c r="T3" s="32">
        <v>177951</v>
      </c>
      <c r="U3" s="29">
        <v>101615</v>
      </c>
      <c r="V3" s="21">
        <f aca="true" t="shared" si="4" ref="V3:V40">SUM(O3:U3)</f>
        <v>303132916</v>
      </c>
      <c r="W3" s="32">
        <v>302853350</v>
      </c>
      <c r="X3" s="30">
        <v>279566</v>
      </c>
      <c r="Y3" s="21">
        <f aca="true" t="shared" si="5" ref="Y3:Y40">SUM(W3:X3)</f>
        <v>303132916</v>
      </c>
      <c r="Z3" s="32">
        <v>191321724</v>
      </c>
      <c r="AA3" s="32">
        <v>35195135</v>
      </c>
      <c r="AB3" s="32">
        <v>75533224</v>
      </c>
      <c r="AC3" s="32">
        <v>855648</v>
      </c>
      <c r="AD3" s="30">
        <v>227185</v>
      </c>
      <c r="AE3" s="21">
        <f aca="true" t="shared" si="6" ref="AE3:AE20">SUM(Z3:AD3)</f>
        <v>303132916</v>
      </c>
      <c r="AF3" s="32">
        <v>301937170</v>
      </c>
      <c r="AG3" s="30">
        <v>1195746</v>
      </c>
      <c r="AH3" s="21">
        <f aca="true" t="shared" si="7" ref="AH3:AH40">SUM(AF3:AG3)</f>
        <v>303132916</v>
      </c>
      <c r="AI3" s="32">
        <v>25456451</v>
      </c>
      <c r="AJ3" s="32">
        <v>26662342</v>
      </c>
      <c r="AK3" s="32">
        <v>47434705</v>
      </c>
      <c r="AL3" s="30">
        <v>203579418</v>
      </c>
      <c r="AM3" s="21">
        <f aca="true" t="shared" si="8" ref="AM3:AM31">SUM(AI3:AL3)</f>
        <v>303132916</v>
      </c>
      <c r="AN3" s="22"/>
      <c r="AO3" s="23"/>
    </row>
    <row r="4" spans="1:41" ht="15">
      <c r="A4" s="75">
        <f aca="true" t="shared" si="9" ref="A4:A40">EOMONTH(A3,1)</f>
        <v>43890</v>
      </c>
      <c r="B4" s="18">
        <f t="shared" si="0"/>
        <v>304297780</v>
      </c>
      <c r="C4" s="28">
        <v>3697074</v>
      </c>
      <c r="D4" s="28">
        <v>295663942</v>
      </c>
      <c r="E4" s="28">
        <v>5483</v>
      </c>
      <c r="F4" s="28">
        <v>4930980</v>
      </c>
      <c r="G4" s="28">
        <v>301</v>
      </c>
      <c r="H4" s="19">
        <f t="shared" si="1"/>
        <v>304297780</v>
      </c>
      <c r="I4" s="29">
        <v>304271680</v>
      </c>
      <c r="J4" s="30">
        <v>26100</v>
      </c>
      <c r="K4" s="19">
        <f t="shared" si="2"/>
        <v>304297780</v>
      </c>
      <c r="L4" s="31">
        <v>276921481</v>
      </c>
      <c r="M4" s="30">
        <v>27376299</v>
      </c>
      <c r="N4" s="19">
        <f t="shared" si="3"/>
        <v>304297780</v>
      </c>
      <c r="O4" s="32">
        <v>298847887</v>
      </c>
      <c r="P4" s="32">
        <v>2472801</v>
      </c>
      <c r="Q4" s="32">
        <v>1724623</v>
      </c>
      <c r="R4" s="32">
        <v>671220</v>
      </c>
      <c r="S4" s="32">
        <v>297916</v>
      </c>
      <c r="T4" s="32">
        <v>179924</v>
      </c>
      <c r="U4" s="29">
        <v>103409</v>
      </c>
      <c r="V4" s="21">
        <f t="shared" si="4"/>
        <v>304297780</v>
      </c>
      <c r="W4" s="29">
        <v>304014447</v>
      </c>
      <c r="X4" s="30">
        <v>283333</v>
      </c>
      <c r="Y4" s="21">
        <f t="shared" si="5"/>
        <v>304297780</v>
      </c>
      <c r="Z4" s="32">
        <v>191814443</v>
      </c>
      <c r="AA4" s="32">
        <v>35290613</v>
      </c>
      <c r="AB4" s="32">
        <v>76101786</v>
      </c>
      <c r="AC4" s="32">
        <v>862787</v>
      </c>
      <c r="AD4" s="30">
        <v>228151</v>
      </c>
      <c r="AE4" s="21">
        <f t="shared" si="6"/>
        <v>304297780</v>
      </c>
      <c r="AF4" s="30">
        <v>303082986</v>
      </c>
      <c r="AG4" s="30">
        <v>1214794</v>
      </c>
      <c r="AH4" s="21">
        <f t="shared" si="7"/>
        <v>304297780</v>
      </c>
      <c r="AI4" s="32">
        <v>25566736</v>
      </c>
      <c r="AJ4" s="32">
        <v>26785559</v>
      </c>
      <c r="AK4" s="32">
        <v>47748191</v>
      </c>
      <c r="AL4" s="32">
        <v>204197294</v>
      </c>
      <c r="AM4" s="21">
        <f t="shared" si="8"/>
        <v>304297780</v>
      </c>
      <c r="AN4" s="22"/>
      <c r="AO4" s="23"/>
    </row>
    <row r="5" spans="1:41" s="34" customFormat="1" ht="15">
      <c r="A5" s="81">
        <f t="shared" si="9"/>
        <v>43921</v>
      </c>
      <c r="B5" s="18">
        <f t="shared" si="0"/>
        <v>306728920</v>
      </c>
      <c r="C5" s="33">
        <v>3729263</v>
      </c>
      <c r="D5" s="33">
        <v>298145612</v>
      </c>
      <c r="E5" s="33">
        <v>5098</v>
      </c>
      <c r="F5" s="33">
        <v>4848700</v>
      </c>
      <c r="G5" s="33">
        <v>247</v>
      </c>
      <c r="H5" s="19">
        <f t="shared" si="1"/>
        <v>306728920</v>
      </c>
      <c r="I5" s="33">
        <v>306703462</v>
      </c>
      <c r="J5" s="33">
        <v>25458</v>
      </c>
      <c r="K5" s="19">
        <f t="shared" si="2"/>
        <v>306728920</v>
      </c>
      <c r="L5" s="33">
        <v>279068389</v>
      </c>
      <c r="M5" s="33">
        <v>27660531</v>
      </c>
      <c r="N5" s="19">
        <f t="shared" si="3"/>
        <v>306728920</v>
      </c>
      <c r="O5" s="33">
        <v>301273188</v>
      </c>
      <c r="P5" s="33">
        <v>2466814</v>
      </c>
      <c r="Q5" s="33">
        <v>1730284</v>
      </c>
      <c r="R5" s="33">
        <v>674016</v>
      </c>
      <c r="S5" s="33">
        <v>299840</v>
      </c>
      <c r="T5" s="33">
        <v>179984</v>
      </c>
      <c r="U5" s="33">
        <v>104794</v>
      </c>
      <c r="V5" s="21">
        <f t="shared" si="4"/>
        <v>306728920</v>
      </c>
      <c r="W5" s="33">
        <v>306444142</v>
      </c>
      <c r="X5" s="33">
        <v>284778</v>
      </c>
      <c r="Y5" s="21">
        <f t="shared" si="5"/>
        <v>306728920</v>
      </c>
      <c r="Z5" s="33">
        <v>193462501</v>
      </c>
      <c r="AA5" s="33">
        <v>35497183</v>
      </c>
      <c r="AB5" s="33">
        <v>76663977</v>
      </c>
      <c r="AC5" s="33">
        <v>876365</v>
      </c>
      <c r="AD5" s="33">
        <v>228894</v>
      </c>
      <c r="AE5" s="21">
        <f t="shared" si="6"/>
        <v>306728920</v>
      </c>
      <c r="AF5" s="33">
        <v>305511180</v>
      </c>
      <c r="AG5" s="33">
        <v>1217740</v>
      </c>
      <c r="AH5" s="21">
        <f t="shared" si="7"/>
        <v>306728920</v>
      </c>
      <c r="AI5" s="33">
        <v>25649267</v>
      </c>
      <c r="AJ5" s="33">
        <v>26940301</v>
      </c>
      <c r="AK5" s="33">
        <v>48054415</v>
      </c>
      <c r="AL5" s="33">
        <v>206084937</v>
      </c>
      <c r="AM5" s="21">
        <f t="shared" si="8"/>
        <v>306728920</v>
      </c>
      <c r="AN5" s="22"/>
      <c r="AO5" s="23"/>
    </row>
    <row r="6" spans="1:41" ht="15">
      <c r="A6" s="81">
        <f t="shared" si="9"/>
        <v>43951</v>
      </c>
      <c r="B6" s="18">
        <f t="shared" si="0"/>
        <v>310031955</v>
      </c>
      <c r="C6" s="35">
        <v>3737465</v>
      </c>
      <c r="D6" s="35">
        <v>301276706</v>
      </c>
      <c r="E6" s="35">
        <v>5450</v>
      </c>
      <c r="F6" s="35">
        <v>5012116</v>
      </c>
      <c r="G6" s="35">
        <v>218</v>
      </c>
      <c r="H6" s="19">
        <f t="shared" si="1"/>
        <v>310031955</v>
      </c>
      <c r="I6" s="36">
        <v>310007525</v>
      </c>
      <c r="J6" s="36">
        <v>24430</v>
      </c>
      <c r="K6" s="19">
        <f t="shared" si="2"/>
        <v>310031955</v>
      </c>
      <c r="L6" s="37">
        <v>282279079</v>
      </c>
      <c r="M6" s="36">
        <v>27752876</v>
      </c>
      <c r="N6" s="19">
        <f t="shared" si="3"/>
        <v>310031955</v>
      </c>
      <c r="O6" s="36">
        <v>304532958</v>
      </c>
      <c r="P6" s="36">
        <v>2485641</v>
      </c>
      <c r="Q6" s="36">
        <v>1752088</v>
      </c>
      <c r="R6" s="36">
        <v>678864</v>
      </c>
      <c r="S6" s="36">
        <v>299740</v>
      </c>
      <c r="T6" s="36">
        <v>179437</v>
      </c>
      <c r="U6" s="36">
        <v>103227</v>
      </c>
      <c r="V6" s="21">
        <f t="shared" si="4"/>
        <v>310031955</v>
      </c>
      <c r="W6" s="36">
        <v>309749291</v>
      </c>
      <c r="X6" s="36">
        <v>282664</v>
      </c>
      <c r="Y6" s="21">
        <f t="shared" si="5"/>
        <v>310031955</v>
      </c>
      <c r="Z6" s="36">
        <v>196434780</v>
      </c>
      <c r="AA6" s="36">
        <v>35752438</v>
      </c>
      <c r="AB6" s="36">
        <v>76742897</v>
      </c>
      <c r="AC6" s="36">
        <v>873047</v>
      </c>
      <c r="AD6" s="36">
        <v>228793</v>
      </c>
      <c r="AE6" s="21">
        <f t="shared" si="6"/>
        <v>310031955</v>
      </c>
      <c r="AF6" s="36">
        <v>308809942</v>
      </c>
      <c r="AG6" s="36">
        <v>1222013</v>
      </c>
      <c r="AH6" s="21">
        <f t="shared" si="7"/>
        <v>310031955</v>
      </c>
      <c r="AI6" s="36">
        <v>25659319</v>
      </c>
      <c r="AJ6" s="36">
        <v>27123951</v>
      </c>
      <c r="AK6" s="36">
        <v>48248665</v>
      </c>
      <c r="AL6" s="36">
        <v>209000020</v>
      </c>
      <c r="AM6" s="21">
        <f t="shared" si="8"/>
        <v>310031955</v>
      </c>
      <c r="AN6" s="22"/>
      <c r="AO6" s="23"/>
    </row>
    <row r="7" spans="1:47" ht="15">
      <c r="A7" s="81">
        <f t="shared" si="9"/>
        <v>43982</v>
      </c>
      <c r="B7" s="18">
        <f t="shared" si="0"/>
        <v>313131511</v>
      </c>
      <c r="C7" s="27">
        <v>3731797</v>
      </c>
      <c r="D7" s="27">
        <v>304319601</v>
      </c>
      <c r="E7" s="27">
        <v>5151</v>
      </c>
      <c r="F7" s="27">
        <v>5074745</v>
      </c>
      <c r="G7" s="27">
        <v>217</v>
      </c>
      <c r="H7" s="19">
        <f t="shared" si="1"/>
        <v>313131511</v>
      </c>
      <c r="I7" s="32">
        <v>313107507</v>
      </c>
      <c r="J7" s="32">
        <v>24004</v>
      </c>
      <c r="K7" s="19">
        <f t="shared" si="2"/>
        <v>313131511</v>
      </c>
      <c r="L7" s="38">
        <v>285100578</v>
      </c>
      <c r="M7" s="32">
        <v>28030933</v>
      </c>
      <c r="N7" s="19">
        <f t="shared" si="3"/>
        <v>313131511</v>
      </c>
      <c r="O7" s="32">
        <v>307516742</v>
      </c>
      <c r="P7" s="32">
        <v>2560082</v>
      </c>
      <c r="Q7" s="32">
        <v>1783607</v>
      </c>
      <c r="R7" s="32">
        <v>685764</v>
      </c>
      <c r="S7" s="32">
        <v>302849</v>
      </c>
      <c r="T7" s="32">
        <v>179166</v>
      </c>
      <c r="U7" s="32">
        <v>103301</v>
      </c>
      <c r="V7" s="21">
        <f t="shared" si="4"/>
        <v>313131511</v>
      </c>
      <c r="W7" s="32">
        <v>312849044</v>
      </c>
      <c r="X7" s="32">
        <v>282467</v>
      </c>
      <c r="Y7" s="21">
        <f t="shared" si="5"/>
        <v>313131511</v>
      </c>
      <c r="Z7" s="30">
        <v>198956530</v>
      </c>
      <c r="AA7" s="32">
        <v>36011831</v>
      </c>
      <c r="AB7" s="32">
        <v>77056492</v>
      </c>
      <c r="AC7" s="32">
        <v>877387</v>
      </c>
      <c r="AD7" s="32">
        <v>229271</v>
      </c>
      <c r="AE7" s="21">
        <f t="shared" si="6"/>
        <v>313131511</v>
      </c>
      <c r="AF7" s="30">
        <v>311904133</v>
      </c>
      <c r="AG7" s="32">
        <v>1227378</v>
      </c>
      <c r="AH7" s="21">
        <f t="shared" si="7"/>
        <v>313131511</v>
      </c>
      <c r="AI7" s="32">
        <v>25693029</v>
      </c>
      <c r="AJ7" s="32">
        <v>27413186</v>
      </c>
      <c r="AK7" s="32">
        <v>48468338</v>
      </c>
      <c r="AL7" s="32">
        <v>211556958</v>
      </c>
      <c r="AM7" s="21">
        <f t="shared" si="8"/>
        <v>313131511</v>
      </c>
      <c r="AN7" s="22"/>
      <c r="AO7" s="30"/>
      <c r="AP7" s="30"/>
      <c r="AQ7" s="30"/>
      <c r="AR7" s="30"/>
      <c r="AS7" s="30"/>
      <c r="AT7" s="30"/>
      <c r="AU7" s="30"/>
    </row>
    <row r="8" spans="1:40" ht="15">
      <c r="A8" s="81">
        <f t="shared" si="9"/>
        <v>44012</v>
      </c>
      <c r="B8" s="18">
        <f t="shared" si="0"/>
        <v>318012669</v>
      </c>
      <c r="C8" s="35">
        <v>3787957</v>
      </c>
      <c r="D8" s="35">
        <v>309104255</v>
      </c>
      <c r="E8" s="35">
        <v>5070</v>
      </c>
      <c r="F8" s="35">
        <v>5115172</v>
      </c>
      <c r="G8" s="35">
        <v>215</v>
      </c>
      <c r="H8" s="19">
        <f t="shared" si="1"/>
        <v>318012669</v>
      </c>
      <c r="I8" s="36">
        <v>317988394</v>
      </c>
      <c r="J8" s="36">
        <v>24275</v>
      </c>
      <c r="K8" s="19">
        <f t="shared" si="2"/>
        <v>318012669</v>
      </c>
      <c r="L8" s="37">
        <v>289705360</v>
      </c>
      <c r="M8" s="36">
        <v>28307309</v>
      </c>
      <c r="N8" s="19">
        <f t="shared" si="3"/>
        <v>318012669</v>
      </c>
      <c r="O8" s="36">
        <v>312354921</v>
      </c>
      <c r="P8" s="36">
        <v>2565537</v>
      </c>
      <c r="Q8" s="36">
        <v>1805065</v>
      </c>
      <c r="R8" s="36">
        <v>692792</v>
      </c>
      <c r="S8" s="36">
        <v>309113</v>
      </c>
      <c r="T8" s="36">
        <v>181676</v>
      </c>
      <c r="U8" s="36">
        <v>103565</v>
      </c>
      <c r="V8" s="21">
        <f t="shared" si="4"/>
        <v>318012669</v>
      </c>
      <c r="W8" s="36">
        <v>317727428</v>
      </c>
      <c r="X8" s="36">
        <v>285241</v>
      </c>
      <c r="Y8" s="21">
        <f t="shared" si="5"/>
        <v>318012669</v>
      </c>
      <c r="Z8" s="36">
        <v>202984313</v>
      </c>
      <c r="AA8" s="36">
        <v>36507500</v>
      </c>
      <c r="AB8" s="36">
        <v>77397374</v>
      </c>
      <c r="AC8" s="36">
        <v>893625</v>
      </c>
      <c r="AD8" s="36">
        <v>229857</v>
      </c>
      <c r="AE8" s="21">
        <f t="shared" si="6"/>
        <v>318012669</v>
      </c>
      <c r="AF8" s="36">
        <v>316767971</v>
      </c>
      <c r="AG8" s="36">
        <v>1244698</v>
      </c>
      <c r="AH8" s="21">
        <f t="shared" si="7"/>
        <v>318012669</v>
      </c>
      <c r="AI8" s="36">
        <v>26100956</v>
      </c>
      <c r="AJ8" s="36">
        <v>27584181</v>
      </c>
      <c r="AK8" s="36">
        <v>48611149</v>
      </c>
      <c r="AL8" s="36">
        <v>215716383</v>
      </c>
      <c r="AM8" s="21">
        <f t="shared" si="8"/>
        <v>318012669</v>
      </c>
      <c r="AN8" s="22"/>
    </row>
    <row r="9" spans="1:40" ht="15">
      <c r="A9" s="81">
        <f t="shared" si="9"/>
        <v>44043</v>
      </c>
      <c r="B9" s="18">
        <f t="shared" si="0"/>
        <v>319698683</v>
      </c>
      <c r="C9" s="35">
        <v>3754528</v>
      </c>
      <c r="D9" s="35">
        <v>310797849</v>
      </c>
      <c r="E9" s="35">
        <v>4722</v>
      </c>
      <c r="F9" s="35">
        <v>5141381</v>
      </c>
      <c r="G9" s="35">
        <v>203</v>
      </c>
      <c r="H9" s="19">
        <f t="shared" si="1"/>
        <v>319698683</v>
      </c>
      <c r="I9" s="36">
        <v>319674340</v>
      </c>
      <c r="J9" s="36">
        <v>24343</v>
      </c>
      <c r="K9" s="19">
        <f t="shared" si="2"/>
        <v>319698683</v>
      </c>
      <c r="L9" s="37">
        <v>290950175</v>
      </c>
      <c r="M9" s="36">
        <v>28748508</v>
      </c>
      <c r="N9" s="19">
        <f t="shared" si="3"/>
        <v>319698683</v>
      </c>
      <c r="O9" s="36">
        <v>314024813</v>
      </c>
      <c r="P9" s="36">
        <v>2567664</v>
      </c>
      <c r="Q9" s="36">
        <v>1810802</v>
      </c>
      <c r="R9" s="36">
        <v>696507</v>
      </c>
      <c r="S9" s="36">
        <v>311469</v>
      </c>
      <c r="T9" s="36">
        <v>182254</v>
      </c>
      <c r="U9" s="36">
        <v>105174</v>
      </c>
      <c r="V9" s="21">
        <f t="shared" si="4"/>
        <v>319698683</v>
      </c>
      <c r="W9" s="36">
        <v>319411255</v>
      </c>
      <c r="X9" s="36">
        <v>287428</v>
      </c>
      <c r="Y9" s="21">
        <f t="shared" si="5"/>
        <v>319698683</v>
      </c>
      <c r="Z9" s="36">
        <v>203901128</v>
      </c>
      <c r="AA9" s="36">
        <v>36613162</v>
      </c>
      <c r="AB9" s="36">
        <v>78105636</v>
      </c>
      <c r="AC9" s="36">
        <v>850326</v>
      </c>
      <c r="AD9" s="36">
        <v>228431</v>
      </c>
      <c r="AE9" s="21">
        <f t="shared" si="6"/>
        <v>319698683</v>
      </c>
      <c r="AF9" s="36">
        <v>318450542</v>
      </c>
      <c r="AG9" s="36">
        <v>1248141</v>
      </c>
      <c r="AH9" s="21">
        <f t="shared" si="7"/>
        <v>319698683</v>
      </c>
      <c r="AI9" s="36">
        <v>26058360</v>
      </c>
      <c r="AJ9" s="36">
        <v>27719250</v>
      </c>
      <c r="AK9" s="36">
        <v>49075522</v>
      </c>
      <c r="AL9" s="36">
        <v>216845552</v>
      </c>
      <c r="AM9" s="21">
        <f t="shared" si="8"/>
        <v>319698684</v>
      </c>
      <c r="AN9" s="22"/>
    </row>
    <row r="10" spans="1:40" s="25" customFormat="1" ht="15">
      <c r="A10" s="81">
        <f t="shared" si="9"/>
        <v>44074</v>
      </c>
      <c r="B10" s="18">
        <f t="shared" si="0"/>
        <v>330811499</v>
      </c>
      <c r="C10" s="35">
        <v>3847392</v>
      </c>
      <c r="D10" s="35">
        <v>321810558</v>
      </c>
      <c r="E10" s="35">
        <v>4261</v>
      </c>
      <c r="F10" s="35">
        <v>5149103</v>
      </c>
      <c r="G10" s="35">
        <v>185</v>
      </c>
      <c r="H10" s="19">
        <f t="shared" si="1"/>
        <v>330811499</v>
      </c>
      <c r="I10" s="36">
        <v>330786853</v>
      </c>
      <c r="J10" s="36">
        <v>24646</v>
      </c>
      <c r="K10" s="19">
        <f t="shared" si="2"/>
        <v>330811499</v>
      </c>
      <c r="L10" s="37">
        <v>301536110</v>
      </c>
      <c r="M10" s="36">
        <v>29275389</v>
      </c>
      <c r="N10" s="19">
        <f t="shared" si="3"/>
        <v>330811499</v>
      </c>
      <c r="O10" s="36">
        <v>325100589</v>
      </c>
      <c r="P10" s="36">
        <v>2579242</v>
      </c>
      <c r="Q10" s="36">
        <v>1820190</v>
      </c>
      <c r="R10" s="36">
        <v>704391</v>
      </c>
      <c r="S10" s="36">
        <v>314959</v>
      </c>
      <c r="T10" s="36">
        <v>185111</v>
      </c>
      <c r="U10" s="36">
        <v>107017</v>
      </c>
      <c r="V10" s="21">
        <f t="shared" si="4"/>
        <v>330811499</v>
      </c>
      <c r="W10" s="36">
        <v>330519371</v>
      </c>
      <c r="X10" s="36">
        <v>292128</v>
      </c>
      <c r="Y10" s="21">
        <f t="shared" si="5"/>
        <v>330811499</v>
      </c>
      <c r="Z10" s="36">
        <v>214340702</v>
      </c>
      <c r="AA10" s="36">
        <v>36392920</v>
      </c>
      <c r="AB10" s="36">
        <v>78979853</v>
      </c>
      <c r="AC10" s="36">
        <v>869369</v>
      </c>
      <c r="AD10" s="36">
        <v>228655</v>
      </c>
      <c r="AE10" s="21">
        <f t="shared" si="6"/>
        <v>330811499</v>
      </c>
      <c r="AF10" s="36">
        <v>329559520</v>
      </c>
      <c r="AG10" s="36">
        <v>1251979</v>
      </c>
      <c r="AH10" s="21">
        <f t="shared" si="7"/>
        <v>330811499</v>
      </c>
      <c r="AI10" s="36">
        <v>26274736</v>
      </c>
      <c r="AJ10" s="36">
        <v>27406348</v>
      </c>
      <c r="AK10" s="36">
        <v>49813780</v>
      </c>
      <c r="AL10" s="36">
        <v>227316636</v>
      </c>
      <c r="AM10" s="21">
        <f t="shared" si="8"/>
        <v>330811500</v>
      </c>
      <c r="AN10" s="22"/>
    </row>
    <row r="11" spans="1:40" ht="15">
      <c r="A11" s="81">
        <f t="shared" si="9"/>
        <v>44104</v>
      </c>
      <c r="B11" s="18">
        <f t="shared" si="0"/>
        <v>335605299</v>
      </c>
      <c r="C11" s="35">
        <v>3898367</v>
      </c>
      <c r="D11" s="35">
        <v>326545883</v>
      </c>
      <c r="E11" s="35">
        <v>4020</v>
      </c>
      <c r="F11" s="35">
        <v>5156875</v>
      </c>
      <c r="G11" s="35">
        <v>154</v>
      </c>
      <c r="H11" s="19">
        <f t="shared" si="1"/>
        <v>335605299</v>
      </c>
      <c r="I11" s="36">
        <v>335580165</v>
      </c>
      <c r="J11" s="36">
        <v>25134</v>
      </c>
      <c r="K11" s="19">
        <f t="shared" si="2"/>
        <v>335605299</v>
      </c>
      <c r="L11" s="37">
        <v>305957521</v>
      </c>
      <c r="M11" s="36">
        <v>29647778</v>
      </c>
      <c r="N11" s="19">
        <f t="shared" si="3"/>
        <v>335605299</v>
      </c>
      <c r="O11" s="32">
        <v>329840846</v>
      </c>
      <c r="P11" s="32">
        <v>2612757</v>
      </c>
      <c r="Q11" s="32">
        <v>1832590</v>
      </c>
      <c r="R11" s="32">
        <v>708648</v>
      </c>
      <c r="S11" s="32">
        <v>317006</v>
      </c>
      <c r="T11" s="32">
        <v>185475</v>
      </c>
      <c r="U11" s="32">
        <v>107977</v>
      </c>
      <c r="V11" s="21">
        <f t="shared" si="4"/>
        <v>335605299</v>
      </c>
      <c r="W11" s="32">
        <v>335311847</v>
      </c>
      <c r="X11" s="32">
        <v>293452</v>
      </c>
      <c r="Y11" s="21">
        <f t="shared" si="5"/>
        <v>335605299</v>
      </c>
      <c r="Z11" s="32">
        <v>218183446</v>
      </c>
      <c r="AA11" s="32">
        <v>36581944</v>
      </c>
      <c r="AB11" s="32">
        <v>79747850</v>
      </c>
      <c r="AC11" s="32">
        <v>863246</v>
      </c>
      <c r="AD11" s="32">
        <v>228813</v>
      </c>
      <c r="AE11" s="21">
        <f t="shared" si="6"/>
        <v>335605299</v>
      </c>
      <c r="AF11" s="32">
        <v>334348061</v>
      </c>
      <c r="AG11" s="32">
        <v>1257238</v>
      </c>
      <c r="AH11" s="21">
        <f t="shared" si="7"/>
        <v>335605299</v>
      </c>
      <c r="AI11" s="36">
        <v>26425007</v>
      </c>
      <c r="AJ11" s="36">
        <v>27540892</v>
      </c>
      <c r="AK11" s="36">
        <v>50322246</v>
      </c>
      <c r="AL11" s="36">
        <v>231317154</v>
      </c>
      <c r="AM11" s="21">
        <f t="shared" si="8"/>
        <v>335605299</v>
      </c>
      <c r="AN11" s="22"/>
    </row>
    <row r="12" spans="1:40" ht="15">
      <c r="A12" s="81">
        <f t="shared" si="9"/>
        <v>44135</v>
      </c>
      <c r="B12" s="18">
        <f t="shared" si="0"/>
        <v>340206951</v>
      </c>
      <c r="C12" s="35">
        <v>3981100</v>
      </c>
      <c r="D12" s="35">
        <v>331056071</v>
      </c>
      <c r="E12" s="35">
        <v>3785</v>
      </c>
      <c r="F12" s="35">
        <v>5165851</v>
      </c>
      <c r="G12" s="35">
        <v>144</v>
      </c>
      <c r="H12" s="19">
        <f t="shared" si="1"/>
        <v>340206951</v>
      </c>
      <c r="I12" s="36">
        <v>340181536</v>
      </c>
      <c r="J12" s="36">
        <v>25415</v>
      </c>
      <c r="K12" s="19">
        <f t="shared" si="2"/>
        <v>340206951</v>
      </c>
      <c r="L12" s="37">
        <v>304770385</v>
      </c>
      <c r="M12" s="36">
        <v>35436566</v>
      </c>
      <c r="N12" s="19">
        <f t="shared" si="3"/>
        <v>340206951</v>
      </c>
      <c r="O12" s="32">
        <v>334422484</v>
      </c>
      <c r="P12" s="32">
        <v>2623568</v>
      </c>
      <c r="Q12" s="32">
        <v>1840085</v>
      </c>
      <c r="R12" s="32">
        <v>709250</v>
      </c>
      <c r="S12" s="32">
        <v>317772</v>
      </c>
      <c r="T12" s="32">
        <v>185272</v>
      </c>
      <c r="U12" s="32">
        <v>108520</v>
      </c>
      <c r="V12" s="21">
        <f t="shared" si="4"/>
        <v>340206951</v>
      </c>
      <c r="W12" s="32">
        <v>339913159</v>
      </c>
      <c r="X12" s="32">
        <v>293792</v>
      </c>
      <c r="Y12" s="21">
        <f t="shared" si="5"/>
        <v>340206951</v>
      </c>
      <c r="Z12" s="32">
        <v>222232466</v>
      </c>
      <c r="AA12" s="32">
        <v>36666772</v>
      </c>
      <c r="AB12" s="32">
        <v>80213159</v>
      </c>
      <c r="AC12" s="32">
        <v>865361</v>
      </c>
      <c r="AD12" s="32">
        <v>229193</v>
      </c>
      <c r="AE12" s="21">
        <f t="shared" si="6"/>
        <v>340206951</v>
      </c>
      <c r="AF12" s="32">
        <v>338943917</v>
      </c>
      <c r="AG12" s="32">
        <v>1263034</v>
      </c>
      <c r="AH12" s="21">
        <f t="shared" si="7"/>
        <v>340206951</v>
      </c>
      <c r="AI12" s="36">
        <v>26404685</v>
      </c>
      <c r="AJ12" s="36">
        <v>27630918</v>
      </c>
      <c r="AK12" s="36">
        <v>50694117</v>
      </c>
      <c r="AL12" s="36">
        <v>235477231</v>
      </c>
      <c r="AM12" s="21">
        <f t="shared" si="8"/>
        <v>340206951</v>
      </c>
      <c r="AN12" s="22"/>
    </row>
    <row r="13" spans="1:40" ht="15">
      <c r="A13" s="81">
        <f t="shared" si="9"/>
        <v>44165</v>
      </c>
      <c r="B13" s="18">
        <f t="shared" si="0"/>
        <v>344544394</v>
      </c>
      <c r="C13" s="35">
        <v>4078029</v>
      </c>
      <c r="D13" s="35">
        <v>335326608</v>
      </c>
      <c r="E13" s="35">
        <v>3637</v>
      </c>
      <c r="F13" s="35">
        <v>5136011</v>
      </c>
      <c r="G13" s="35">
        <v>109</v>
      </c>
      <c r="H13" s="19">
        <f t="shared" si="1"/>
        <v>344544394</v>
      </c>
      <c r="I13" s="36">
        <v>344518638</v>
      </c>
      <c r="J13" s="36">
        <v>25756</v>
      </c>
      <c r="K13" s="19">
        <f t="shared" si="2"/>
        <v>344544394</v>
      </c>
      <c r="L13" s="37">
        <v>308668784</v>
      </c>
      <c r="M13" s="36">
        <v>35875610</v>
      </c>
      <c r="N13" s="19">
        <f t="shared" si="3"/>
        <v>344544394</v>
      </c>
      <c r="O13" s="32">
        <v>338709048</v>
      </c>
      <c r="P13" s="32">
        <v>2645317</v>
      </c>
      <c r="Q13" s="32">
        <v>1857403</v>
      </c>
      <c r="R13" s="32">
        <v>715292</v>
      </c>
      <c r="S13" s="32">
        <v>319902</v>
      </c>
      <c r="T13" s="32">
        <v>187486</v>
      </c>
      <c r="U13" s="32">
        <v>109946</v>
      </c>
      <c r="V13" s="21">
        <f t="shared" si="4"/>
        <v>344544394</v>
      </c>
      <c r="W13" s="32">
        <v>344246962</v>
      </c>
      <c r="X13" s="32">
        <v>297432</v>
      </c>
      <c r="Y13" s="21">
        <f t="shared" si="5"/>
        <v>344544394</v>
      </c>
      <c r="Z13" s="32">
        <v>225410540</v>
      </c>
      <c r="AA13" s="32">
        <v>36918967</v>
      </c>
      <c r="AB13" s="32">
        <v>81113317</v>
      </c>
      <c r="AC13" s="32">
        <v>871890</v>
      </c>
      <c r="AD13" s="32">
        <v>229680</v>
      </c>
      <c r="AE13" s="21">
        <f t="shared" si="6"/>
        <v>344544394</v>
      </c>
      <c r="AF13" s="32">
        <v>343265136</v>
      </c>
      <c r="AG13" s="32">
        <v>1279258</v>
      </c>
      <c r="AH13" s="21">
        <f t="shared" si="7"/>
        <v>344544394</v>
      </c>
      <c r="AI13" s="36">
        <v>26650217</v>
      </c>
      <c r="AJ13" s="36">
        <v>27923674</v>
      </c>
      <c r="AK13" s="36">
        <v>51059650</v>
      </c>
      <c r="AL13" s="36">
        <v>238910853</v>
      </c>
      <c r="AM13" s="21">
        <f t="shared" si="8"/>
        <v>344544394</v>
      </c>
      <c r="AN13" s="22"/>
    </row>
    <row r="14" spans="1:40" ht="15">
      <c r="A14" s="81">
        <f t="shared" si="9"/>
        <v>44196</v>
      </c>
      <c r="B14" s="18">
        <f t="shared" si="0"/>
        <v>350324950</v>
      </c>
      <c r="C14" s="35">
        <v>4102318</v>
      </c>
      <c r="D14" s="35">
        <v>341066115</v>
      </c>
      <c r="E14" s="35">
        <v>4772</v>
      </c>
      <c r="F14" s="35">
        <v>5151659</v>
      </c>
      <c r="G14" s="35">
        <v>86</v>
      </c>
      <c r="H14" s="19">
        <f t="shared" si="1"/>
        <v>350324950</v>
      </c>
      <c r="I14" s="36">
        <v>350298859</v>
      </c>
      <c r="J14" s="36">
        <v>26091</v>
      </c>
      <c r="K14" s="19">
        <f t="shared" si="2"/>
        <v>350324950</v>
      </c>
      <c r="L14" s="37">
        <v>314119171</v>
      </c>
      <c r="M14" s="36">
        <v>36205779</v>
      </c>
      <c r="N14" s="19">
        <f t="shared" si="3"/>
        <v>350324950</v>
      </c>
      <c r="O14" s="32">
        <v>344358083</v>
      </c>
      <c r="P14" s="32">
        <v>2707910</v>
      </c>
      <c r="Q14" s="32">
        <v>1896498</v>
      </c>
      <c r="R14" s="32">
        <v>736849</v>
      </c>
      <c r="S14" s="32">
        <v>324571</v>
      </c>
      <c r="T14" s="32">
        <v>190828</v>
      </c>
      <c r="U14" s="32">
        <v>110211</v>
      </c>
      <c r="V14" s="21">
        <f t="shared" si="4"/>
        <v>350324950</v>
      </c>
      <c r="W14" s="32">
        <v>350023911</v>
      </c>
      <c r="X14" s="32">
        <v>301039</v>
      </c>
      <c r="Y14" s="21">
        <f t="shared" si="5"/>
        <v>350324950</v>
      </c>
      <c r="Z14" s="32">
        <v>230220519</v>
      </c>
      <c r="AA14" s="32">
        <v>37170257</v>
      </c>
      <c r="AB14" s="32">
        <v>81829038</v>
      </c>
      <c r="AC14" s="32">
        <v>875860</v>
      </c>
      <c r="AD14" s="32">
        <v>229276</v>
      </c>
      <c r="AE14" s="21">
        <f t="shared" si="6"/>
        <v>350324950</v>
      </c>
      <c r="AF14" s="32">
        <v>349041141</v>
      </c>
      <c r="AG14" s="32">
        <v>1283809</v>
      </c>
      <c r="AH14" s="21">
        <f t="shared" si="7"/>
        <v>350324950</v>
      </c>
      <c r="AI14" s="36">
        <v>26815048</v>
      </c>
      <c r="AJ14" s="36">
        <v>28134922</v>
      </c>
      <c r="AK14" s="36">
        <v>51537675</v>
      </c>
      <c r="AL14" s="36">
        <v>243837305</v>
      </c>
      <c r="AM14" s="21">
        <f t="shared" si="8"/>
        <v>350324950</v>
      </c>
      <c r="AN14" s="22"/>
    </row>
    <row r="15" spans="1:40" ht="15">
      <c r="A15" s="81">
        <f t="shared" si="9"/>
        <v>44227</v>
      </c>
      <c r="B15" s="18">
        <f t="shared" si="0"/>
        <v>352730492</v>
      </c>
      <c r="C15" s="35">
        <v>4124628</v>
      </c>
      <c r="D15" s="35">
        <v>343466662</v>
      </c>
      <c r="E15" s="35">
        <v>3546</v>
      </c>
      <c r="F15" s="35">
        <v>5135589</v>
      </c>
      <c r="G15" s="35">
        <v>67</v>
      </c>
      <c r="H15" s="19">
        <f t="shared" si="1"/>
        <v>352730492</v>
      </c>
      <c r="I15" s="36">
        <v>352704184</v>
      </c>
      <c r="J15" s="36">
        <v>26308</v>
      </c>
      <c r="K15" s="19">
        <f t="shared" si="2"/>
        <v>352730492</v>
      </c>
      <c r="L15" s="37">
        <v>316273158</v>
      </c>
      <c r="M15" s="36">
        <v>36457334</v>
      </c>
      <c r="N15" s="19">
        <f t="shared" si="3"/>
        <v>352730492</v>
      </c>
      <c r="O15" s="32">
        <v>346823817</v>
      </c>
      <c r="P15" s="32">
        <v>2675527</v>
      </c>
      <c r="Q15" s="32">
        <v>1881073</v>
      </c>
      <c r="R15" s="32">
        <v>727679</v>
      </c>
      <c r="S15" s="32">
        <v>323443</v>
      </c>
      <c r="T15" s="32">
        <v>189262</v>
      </c>
      <c r="U15" s="32">
        <v>109691</v>
      </c>
      <c r="V15" s="21">
        <f t="shared" si="4"/>
        <v>352730492</v>
      </c>
      <c r="W15" s="32">
        <v>352431539</v>
      </c>
      <c r="X15" s="32">
        <v>298953</v>
      </c>
      <c r="Y15" s="21">
        <f t="shared" si="5"/>
        <v>352730492</v>
      </c>
      <c r="Z15" s="32">
        <v>231400075</v>
      </c>
      <c r="AA15" s="32">
        <v>37715015</v>
      </c>
      <c r="AB15" s="32">
        <v>82508465</v>
      </c>
      <c r="AC15" s="32">
        <v>877512</v>
      </c>
      <c r="AD15" s="32">
        <v>229425</v>
      </c>
      <c r="AE15" s="21">
        <f t="shared" si="6"/>
        <v>352730492</v>
      </c>
      <c r="AF15" s="32">
        <v>351440048</v>
      </c>
      <c r="AG15" s="32">
        <v>1290444</v>
      </c>
      <c r="AH15" s="21">
        <f t="shared" si="7"/>
        <v>352730492</v>
      </c>
      <c r="AI15" s="36">
        <v>26845581</v>
      </c>
      <c r="AJ15" s="36">
        <v>28754084</v>
      </c>
      <c r="AK15" s="36">
        <v>51793790</v>
      </c>
      <c r="AL15" s="36">
        <v>245337036</v>
      </c>
      <c r="AM15" s="21">
        <f t="shared" si="8"/>
        <v>352730491</v>
      </c>
      <c r="AN15" s="22"/>
    </row>
    <row r="16" spans="1:40" ht="15">
      <c r="A16" s="81">
        <f t="shared" si="9"/>
        <v>44255</v>
      </c>
      <c r="B16" s="18">
        <f t="shared" si="0"/>
        <v>351599277</v>
      </c>
      <c r="C16" s="35">
        <v>4163449</v>
      </c>
      <c r="D16" s="35">
        <v>342329057</v>
      </c>
      <c r="E16" s="35">
        <v>3456</v>
      </c>
      <c r="F16" s="35">
        <v>5103263</v>
      </c>
      <c r="G16" s="35">
        <v>52</v>
      </c>
      <c r="H16" s="19">
        <f t="shared" si="1"/>
        <v>351599277</v>
      </c>
      <c r="I16" s="36">
        <v>351572819</v>
      </c>
      <c r="J16" s="36">
        <v>26458</v>
      </c>
      <c r="K16" s="19">
        <f t="shared" si="2"/>
        <v>351599277</v>
      </c>
      <c r="L16" s="37">
        <v>314991240</v>
      </c>
      <c r="M16" s="36">
        <v>36608037</v>
      </c>
      <c r="N16" s="19">
        <f t="shared" si="3"/>
        <v>351599277</v>
      </c>
      <c r="O16" s="32">
        <v>345722267</v>
      </c>
      <c r="P16" s="32">
        <v>2662269</v>
      </c>
      <c r="Q16" s="32">
        <v>1872406</v>
      </c>
      <c r="R16" s="32">
        <v>722346</v>
      </c>
      <c r="S16" s="32">
        <v>320998</v>
      </c>
      <c r="T16" s="32">
        <v>188603</v>
      </c>
      <c r="U16" s="32">
        <v>110388</v>
      </c>
      <c r="V16" s="21">
        <f t="shared" si="4"/>
        <v>351599277</v>
      </c>
      <c r="W16" s="32">
        <v>351300286</v>
      </c>
      <c r="X16" s="32">
        <v>298991</v>
      </c>
      <c r="Y16" s="21">
        <f t="shared" si="5"/>
        <v>351599277</v>
      </c>
      <c r="Z16" s="32">
        <v>230144079</v>
      </c>
      <c r="AA16" s="32">
        <v>37604649</v>
      </c>
      <c r="AB16" s="32">
        <v>82728731</v>
      </c>
      <c r="AC16" s="32">
        <v>892240</v>
      </c>
      <c r="AD16" s="32">
        <v>229578</v>
      </c>
      <c r="AE16" s="21">
        <f t="shared" si="6"/>
        <v>351599277</v>
      </c>
      <c r="AF16" s="32">
        <v>350304387</v>
      </c>
      <c r="AG16" s="32">
        <v>1294890</v>
      </c>
      <c r="AH16" s="21">
        <f t="shared" si="7"/>
        <v>351599277</v>
      </c>
      <c r="AI16" s="36">
        <v>26968729</v>
      </c>
      <c r="AJ16" s="36">
        <v>28641121</v>
      </c>
      <c r="AK16" s="36">
        <v>51659793</v>
      </c>
      <c r="AL16" s="36">
        <v>244329634</v>
      </c>
      <c r="AM16" s="21">
        <f t="shared" si="8"/>
        <v>351599277</v>
      </c>
      <c r="AN16" s="22"/>
    </row>
    <row r="17" spans="1:40" ht="15">
      <c r="A17" s="81">
        <f t="shared" si="9"/>
        <v>44286</v>
      </c>
      <c r="B17" s="18">
        <f t="shared" si="0"/>
        <v>355303016</v>
      </c>
      <c r="C17" s="35">
        <v>4225698</v>
      </c>
      <c r="D17" s="35">
        <v>346002405</v>
      </c>
      <c r="E17" s="35">
        <v>3505</v>
      </c>
      <c r="F17" s="35">
        <v>5071358</v>
      </c>
      <c r="G17" s="35">
        <v>50</v>
      </c>
      <c r="H17" s="19">
        <f t="shared" si="1"/>
        <v>355303016</v>
      </c>
      <c r="I17" s="36">
        <v>355276789</v>
      </c>
      <c r="J17" s="36">
        <v>26227</v>
      </c>
      <c r="K17" s="19">
        <f t="shared" si="2"/>
        <v>355303016</v>
      </c>
      <c r="L17" s="37">
        <v>318019588</v>
      </c>
      <c r="M17" s="36">
        <v>37283428</v>
      </c>
      <c r="N17" s="19">
        <f t="shared" si="3"/>
        <v>355303016</v>
      </c>
      <c r="O17" s="32">
        <v>349422348</v>
      </c>
      <c r="P17" s="32">
        <v>2670113</v>
      </c>
      <c r="Q17" s="32">
        <v>1871568</v>
      </c>
      <c r="R17" s="32">
        <v>720047</v>
      </c>
      <c r="S17" s="32">
        <v>319517</v>
      </c>
      <c r="T17" s="32">
        <v>188011</v>
      </c>
      <c r="U17" s="32">
        <v>111412</v>
      </c>
      <c r="V17" s="21">
        <f t="shared" si="4"/>
        <v>355303016</v>
      </c>
      <c r="W17" s="32">
        <v>355003593</v>
      </c>
      <c r="X17" s="32">
        <v>299423</v>
      </c>
      <c r="Y17" s="21">
        <f t="shared" si="5"/>
        <v>355303016</v>
      </c>
      <c r="Z17" s="32">
        <v>232688738</v>
      </c>
      <c r="AA17" s="32">
        <v>37704054</v>
      </c>
      <c r="AB17" s="32">
        <v>83802740</v>
      </c>
      <c r="AC17" s="32">
        <v>877052</v>
      </c>
      <c r="AD17" s="32">
        <v>230432</v>
      </c>
      <c r="AE17" s="21">
        <f t="shared" si="6"/>
        <v>355303016</v>
      </c>
      <c r="AF17" s="32">
        <v>353994999</v>
      </c>
      <c r="AG17" s="32">
        <v>1308017</v>
      </c>
      <c r="AH17" s="21">
        <f t="shared" si="7"/>
        <v>355303016</v>
      </c>
      <c r="AI17" s="36">
        <v>26990292</v>
      </c>
      <c r="AJ17" s="36">
        <v>28681284</v>
      </c>
      <c r="AK17" s="36">
        <v>52468304</v>
      </c>
      <c r="AL17" s="36">
        <v>247163136</v>
      </c>
      <c r="AM17" s="21">
        <f t="shared" si="8"/>
        <v>355303016</v>
      </c>
      <c r="AN17" s="22"/>
    </row>
    <row r="18" spans="1:40" ht="15">
      <c r="A18" s="81">
        <f t="shared" si="9"/>
        <v>44316</v>
      </c>
      <c r="B18" s="18">
        <f t="shared" si="0"/>
        <v>363373216</v>
      </c>
      <c r="C18" s="35">
        <v>4286289</v>
      </c>
      <c r="D18" s="35">
        <v>354022467</v>
      </c>
      <c r="E18" s="35">
        <v>3455</v>
      </c>
      <c r="F18" s="35">
        <v>5060961</v>
      </c>
      <c r="G18" s="35">
        <v>44</v>
      </c>
      <c r="H18" s="19">
        <f t="shared" si="1"/>
        <v>363373216</v>
      </c>
      <c r="I18" s="36">
        <v>363347392</v>
      </c>
      <c r="J18" s="36">
        <v>25824</v>
      </c>
      <c r="K18" s="19">
        <f t="shared" si="2"/>
        <v>363373216</v>
      </c>
      <c r="L18" s="37">
        <v>325046280</v>
      </c>
      <c r="M18" s="36">
        <v>38326936</v>
      </c>
      <c r="N18" s="19">
        <f t="shared" si="3"/>
        <v>363373216</v>
      </c>
      <c r="O18" s="32">
        <v>357439609</v>
      </c>
      <c r="P18" s="32">
        <v>2700607</v>
      </c>
      <c r="Q18" s="32">
        <v>1888846</v>
      </c>
      <c r="R18" s="32">
        <v>723807</v>
      </c>
      <c r="S18" s="32">
        <v>322075</v>
      </c>
      <c r="T18" s="32">
        <v>187570</v>
      </c>
      <c r="U18" s="32">
        <v>110702</v>
      </c>
      <c r="V18" s="21">
        <f t="shared" si="4"/>
        <v>363373216</v>
      </c>
      <c r="W18" s="32">
        <v>363074944</v>
      </c>
      <c r="X18" s="32">
        <v>298272</v>
      </c>
      <c r="Y18" s="21">
        <f t="shared" si="5"/>
        <v>363373216</v>
      </c>
      <c r="Z18" s="32">
        <v>238238256</v>
      </c>
      <c r="AA18" s="32">
        <v>38746370</v>
      </c>
      <c r="AB18" s="32">
        <v>85262903</v>
      </c>
      <c r="AC18" s="32">
        <v>895442</v>
      </c>
      <c r="AD18" s="32">
        <v>230245</v>
      </c>
      <c r="AE18" s="21">
        <f t="shared" si="6"/>
        <v>363373216</v>
      </c>
      <c r="AF18" s="32">
        <v>362064301</v>
      </c>
      <c r="AG18" s="32">
        <v>1308915</v>
      </c>
      <c r="AH18" s="21">
        <f t="shared" si="7"/>
        <v>363373216</v>
      </c>
      <c r="AI18" s="36">
        <v>27285079</v>
      </c>
      <c r="AJ18" s="36">
        <v>29625540</v>
      </c>
      <c r="AK18" s="36">
        <v>53448952</v>
      </c>
      <c r="AL18" s="36">
        <v>253013645</v>
      </c>
      <c r="AM18" s="21">
        <f t="shared" si="8"/>
        <v>363373216</v>
      </c>
      <c r="AN18" s="22"/>
    </row>
    <row r="19" spans="1:40" ht="15">
      <c r="A19" s="81">
        <f t="shared" si="9"/>
        <v>44347</v>
      </c>
      <c r="B19" s="18">
        <f t="shared" si="0"/>
        <v>361610748</v>
      </c>
      <c r="C19" s="35">
        <v>4179162</v>
      </c>
      <c r="D19" s="35">
        <v>352333553</v>
      </c>
      <c r="E19" s="35">
        <v>3195</v>
      </c>
      <c r="F19" s="35">
        <v>5094804</v>
      </c>
      <c r="G19" s="35">
        <v>34</v>
      </c>
      <c r="H19" s="19">
        <f t="shared" si="1"/>
        <v>361610748</v>
      </c>
      <c r="I19" s="36">
        <v>361584692</v>
      </c>
      <c r="J19" s="36">
        <v>26056</v>
      </c>
      <c r="K19" s="19">
        <f t="shared" si="2"/>
        <v>361610748</v>
      </c>
      <c r="L19" s="37">
        <v>320438960</v>
      </c>
      <c r="M19" s="36">
        <v>41171788</v>
      </c>
      <c r="N19" s="19">
        <f t="shared" si="3"/>
        <v>361610748</v>
      </c>
      <c r="O19" s="32">
        <v>355570580</v>
      </c>
      <c r="P19" s="32">
        <v>2749842</v>
      </c>
      <c r="Q19" s="32">
        <v>1927712</v>
      </c>
      <c r="R19" s="32">
        <v>735676</v>
      </c>
      <c r="S19" s="32">
        <v>326431</v>
      </c>
      <c r="T19" s="32">
        <v>188977</v>
      </c>
      <c r="U19" s="32">
        <v>111530</v>
      </c>
      <c r="V19" s="21">
        <f t="shared" si="4"/>
        <v>361610748</v>
      </c>
      <c r="W19" s="32">
        <v>361310241</v>
      </c>
      <c r="X19" s="32">
        <v>300507</v>
      </c>
      <c r="Y19" s="21">
        <f t="shared" si="5"/>
        <v>361610748</v>
      </c>
      <c r="Z19" s="32">
        <v>233639929</v>
      </c>
      <c r="AA19" s="32">
        <v>38323680</v>
      </c>
      <c r="AB19" s="32">
        <v>88520318</v>
      </c>
      <c r="AC19" s="32">
        <v>896931</v>
      </c>
      <c r="AD19" s="32">
        <v>229890</v>
      </c>
      <c r="AE19" s="21">
        <f t="shared" si="6"/>
        <v>361610748</v>
      </c>
      <c r="AF19" s="32">
        <v>360297147</v>
      </c>
      <c r="AG19" s="32">
        <v>1313601</v>
      </c>
      <c r="AH19" s="21">
        <f t="shared" si="7"/>
        <v>361610748</v>
      </c>
      <c r="AI19" s="36">
        <v>27669483</v>
      </c>
      <c r="AJ19" s="36">
        <v>29073418</v>
      </c>
      <c r="AK19" s="36">
        <v>56126869</v>
      </c>
      <c r="AL19" s="36">
        <v>248740979</v>
      </c>
      <c r="AM19" s="21">
        <f t="shared" si="8"/>
        <v>361610749</v>
      </c>
      <c r="AN19" s="22"/>
    </row>
    <row r="20" spans="1:40" ht="15">
      <c r="A20" s="81">
        <f t="shared" si="9"/>
        <v>44377</v>
      </c>
      <c r="B20" s="18">
        <f t="shared" si="0"/>
        <v>361270564</v>
      </c>
      <c r="C20" s="35">
        <v>4192580</v>
      </c>
      <c r="D20" s="35">
        <v>351995055</v>
      </c>
      <c r="E20" s="35">
        <v>3079</v>
      </c>
      <c r="F20" s="35">
        <v>5079817</v>
      </c>
      <c r="G20" s="35">
        <v>33</v>
      </c>
      <c r="H20" s="19">
        <f t="shared" si="1"/>
        <v>361270564</v>
      </c>
      <c r="I20" s="36">
        <v>361244298</v>
      </c>
      <c r="J20" s="36">
        <v>26266</v>
      </c>
      <c r="K20" s="19">
        <f t="shared" si="2"/>
        <v>361270564</v>
      </c>
      <c r="L20" s="37">
        <v>317971485</v>
      </c>
      <c r="M20" s="36">
        <v>43299079</v>
      </c>
      <c r="N20" s="19">
        <f t="shared" si="3"/>
        <v>361270564</v>
      </c>
      <c r="O20" s="32">
        <v>355201828</v>
      </c>
      <c r="P20" s="32">
        <v>2762266</v>
      </c>
      <c r="Q20" s="32">
        <v>1930122</v>
      </c>
      <c r="R20" s="32">
        <v>739804</v>
      </c>
      <c r="S20" s="32">
        <v>330126</v>
      </c>
      <c r="T20" s="32">
        <v>192572</v>
      </c>
      <c r="U20" s="32">
        <v>113846</v>
      </c>
      <c r="V20" s="21">
        <f t="shared" si="4"/>
        <v>361270564</v>
      </c>
      <c r="W20" s="32">
        <v>360964146</v>
      </c>
      <c r="X20" s="32">
        <v>306418</v>
      </c>
      <c r="Y20" s="21">
        <f t="shared" si="5"/>
        <v>361270564</v>
      </c>
      <c r="Z20" s="32">
        <v>229068255</v>
      </c>
      <c r="AA20" s="32">
        <v>38521394</v>
      </c>
      <c r="AB20" s="32">
        <v>92551058</v>
      </c>
      <c r="AC20" s="32">
        <v>899618</v>
      </c>
      <c r="AD20" s="32">
        <v>230239</v>
      </c>
      <c r="AE20" s="21">
        <f t="shared" si="6"/>
        <v>361270564</v>
      </c>
      <c r="AF20" s="32">
        <v>359948106</v>
      </c>
      <c r="AG20" s="32">
        <v>1322458</v>
      </c>
      <c r="AH20" s="21">
        <f t="shared" si="7"/>
        <v>361270564</v>
      </c>
      <c r="AI20" s="36">
        <v>29322372</v>
      </c>
      <c r="AJ20" s="36">
        <v>29160417</v>
      </c>
      <c r="AK20" s="36">
        <v>58276260</v>
      </c>
      <c r="AL20" s="36">
        <v>244511516</v>
      </c>
      <c r="AM20" s="21">
        <f t="shared" si="8"/>
        <v>361270565</v>
      </c>
      <c r="AN20" s="22"/>
    </row>
    <row r="21" spans="1:40" ht="15">
      <c r="A21" s="81">
        <f t="shared" si="9"/>
        <v>44408</v>
      </c>
      <c r="B21" s="18">
        <f t="shared" si="0"/>
        <v>359957041</v>
      </c>
      <c r="C21" s="35">
        <v>4177204</v>
      </c>
      <c r="D21" s="35">
        <v>350697310</v>
      </c>
      <c r="E21" s="35">
        <v>2853</v>
      </c>
      <c r="F21" s="35">
        <v>5079643</v>
      </c>
      <c r="G21" s="35">
        <v>31</v>
      </c>
      <c r="H21" s="19">
        <f t="shared" si="1"/>
        <v>359957041</v>
      </c>
      <c r="I21" s="36">
        <v>359930733</v>
      </c>
      <c r="J21" s="36">
        <v>26308</v>
      </c>
      <c r="K21" s="19">
        <f t="shared" si="2"/>
        <v>359957041</v>
      </c>
      <c r="L21" s="37">
        <v>319963593</v>
      </c>
      <c r="M21" s="36">
        <v>39993448</v>
      </c>
      <c r="N21" s="19">
        <f t="shared" si="3"/>
        <v>359957041</v>
      </c>
      <c r="O21" s="32">
        <v>353864823</v>
      </c>
      <c r="P21" s="32">
        <v>2775774</v>
      </c>
      <c r="Q21" s="32">
        <v>1938765</v>
      </c>
      <c r="R21" s="32">
        <v>741299</v>
      </c>
      <c r="S21" s="32">
        <v>330610</v>
      </c>
      <c r="T21" s="32">
        <v>191871</v>
      </c>
      <c r="U21" s="32">
        <v>113899</v>
      </c>
      <c r="V21" s="21">
        <f t="shared" si="4"/>
        <v>359957041</v>
      </c>
      <c r="W21" s="32">
        <v>359651271</v>
      </c>
      <c r="X21" s="32">
        <v>305770</v>
      </c>
      <c r="Y21" s="21">
        <f t="shared" si="5"/>
        <v>359957041</v>
      </c>
      <c r="Z21" s="32">
        <v>229177383</v>
      </c>
      <c r="AA21" s="32">
        <v>38817790</v>
      </c>
      <c r="AB21" s="32">
        <v>90832859</v>
      </c>
      <c r="AC21" s="32">
        <v>900041</v>
      </c>
      <c r="AD21" s="32">
        <v>228968</v>
      </c>
      <c r="AE21" s="21">
        <f>SUM(Z21:AD21)</f>
        <v>359957041</v>
      </c>
      <c r="AF21" s="32">
        <v>358636189</v>
      </c>
      <c r="AG21" s="32">
        <v>1320852</v>
      </c>
      <c r="AH21" s="21">
        <f t="shared" si="7"/>
        <v>359957041</v>
      </c>
      <c r="AI21" s="36">
        <v>30764223</v>
      </c>
      <c r="AJ21" s="36">
        <v>29950676</v>
      </c>
      <c r="AK21" s="36">
        <v>54458562</v>
      </c>
      <c r="AL21" s="36">
        <v>244783580</v>
      </c>
      <c r="AM21" s="21">
        <f t="shared" si="8"/>
        <v>359957041</v>
      </c>
      <c r="AN21" s="22"/>
    </row>
    <row r="22" spans="1:40" ht="15">
      <c r="A22" s="81">
        <f t="shared" si="9"/>
        <v>44439</v>
      </c>
      <c r="B22" s="18">
        <f t="shared" si="0"/>
        <v>365381873</v>
      </c>
      <c r="C22" s="35">
        <v>4208103</v>
      </c>
      <c r="D22" s="35">
        <v>356107319</v>
      </c>
      <c r="E22" s="35">
        <v>2720</v>
      </c>
      <c r="F22" s="35">
        <v>5063701</v>
      </c>
      <c r="G22" s="35">
        <v>30</v>
      </c>
      <c r="H22" s="19">
        <f t="shared" si="1"/>
        <v>365381873</v>
      </c>
      <c r="I22" s="36">
        <v>365355545</v>
      </c>
      <c r="J22" s="36">
        <v>26328</v>
      </c>
      <c r="K22" s="19">
        <f t="shared" si="2"/>
        <v>365381873</v>
      </c>
      <c r="L22" s="37">
        <v>325903164</v>
      </c>
      <c r="M22" s="36">
        <v>39478709</v>
      </c>
      <c r="N22" s="19">
        <f t="shared" si="3"/>
        <v>365381873</v>
      </c>
      <c r="O22" s="32">
        <v>359291171</v>
      </c>
      <c r="P22" s="32">
        <v>2770362</v>
      </c>
      <c r="Q22" s="32">
        <v>1936542</v>
      </c>
      <c r="R22" s="32">
        <v>742750</v>
      </c>
      <c r="S22" s="32">
        <v>332727</v>
      </c>
      <c r="T22" s="32">
        <v>193072</v>
      </c>
      <c r="U22" s="32">
        <v>115249</v>
      </c>
      <c r="V22" s="21">
        <f t="shared" si="4"/>
        <v>365381873</v>
      </c>
      <c r="W22" s="32">
        <v>365073552</v>
      </c>
      <c r="X22" s="32">
        <v>308321</v>
      </c>
      <c r="Y22" s="21">
        <f t="shared" si="5"/>
        <v>365381873</v>
      </c>
      <c r="Z22" s="32">
        <v>232863975</v>
      </c>
      <c r="AA22" s="32">
        <v>39399666</v>
      </c>
      <c r="AB22" s="32">
        <v>91988000</v>
      </c>
      <c r="AC22" s="32">
        <v>901372</v>
      </c>
      <c r="AD22" s="32">
        <v>228860</v>
      </c>
      <c r="AE22" s="21">
        <f>SUM(Z22:AD22)</f>
        <v>365381873</v>
      </c>
      <c r="AF22" s="32">
        <v>364056404</v>
      </c>
      <c r="AG22" s="32">
        <v>1325469</v>
      </c>
      <c r="AH22" s="21">
        <f t="shared" si="7"/>
        <v>365381873</v>
      </c>
      <c r="AI22" s="36">
        <v>32260084</v>
      </c>
      <c r="AJ22" s="36">
        <v>30410618</v>
      </c>
      <c r="AK22" s="36">
        <v>53913043</v>
      </c>
      <c r="AL22" s="36">
        <v>248798128</v>
      </c>
      <c r="AM22" s="21">
        <f t="shared" si="8"/>
        <v>365381873</v>
      </c>
      <c r="AN22" s="22"/>
    </row>
    <row r="23" spans="1:40" ht="18.75" customHeight="1">
      <c r="A23" s="81">
        <f t="shared" si="9"/>
        <v>44469</v>
      </c>
      <c r="B23" s="18">
        <f t="shared" si="0"/>
        <v>372536963</v>
      </c>
      <c r="C23" s="35">
        <v>4233185</v>
      </c>
      <c r="D23" s="35">
        <v>363189774</v>
      </c>
      <c r="E23" s="35">
        <v>2866</v>
      </c>
      <c r="F23" s="35">
        <v>5111066</v>
      </c>
      <c r="G23" s="35">
        <v>72</v>
      </c>
      <c r="H23" s="19">
        <f t="shared" si="1"/>
        <v>372536963</v>
      </c>
      <c r="I23" s="36">
        <v>372510457</v>
      </c>
      <c r="J23" s="36">
        <v>26506</v>
      </c>
      <c r="K23" s="19">
        <f t="shared" si="2"/>
        <v>372536963</v>
      </c>
      <c r="L23" s="37">
        <v>332370583</v>
      </c>
      <c r="M23" s="36">
        <v>40166380</v>
      </c>
      <c r="N23" s="19">
        <f t="shared" si="3"/>
        <v>372536963</v>
      </c>
      <c r="O23" s="32">
        <v>366435231</v>
      </c>
      <c r="P23" s="32">
        <v>2773007</v>
      </c>
      <c r="Q23" s="32">
        <v>1942061</v>
      </c>
      <c r="R23" s="32">
        <v>743103</v>
      </c>
      <c r="S23" s="32">
        <v>333134</v>
      </c>
      <c r="T23" s="32">
        <v>194225</v>
      </c>
      <c r="U23" s="32">
        <v>116202</v>
      </c>
      <c r="V23" s="21">
        <f t="shared" si="4"/>
        <v>372536963</v>
      </c>
      <c r="W23" s="32">
        <v>372226536</v>
      </c>
      <c r="X23" s="32">
        <v>310427</v>
      </c>
      <c r="Y23" s="21">
        <f t="shared" si="5"/>
        <v>372536963</v>
      </c>
      <c r="Z23" s="32">
        <v>237730116</v>
      </c>
      <c r="AA23" s="32">
        <v>39075419</v>
      </c>
      <c r="AB23" s="32">
        <v>94622046</v>
      </c>
      <c r="AC23" s="32">
        <v>880443</v>
      </c>
      <c r="AD23" s="32">
        <v>228939</v>
      </c>
      <c r="AE23" s="21">
        <f>SUM(Z23:AD23)</f>
        <v>372536963</v>
      </c>
      <c r="AF23" s="32">
        <v>371189693</v>
      </c>
      <c r="AG23" s="32">
        <v>1347270</v>
      </c>
      <c r="AH23" s="21">
        <f t="shared" si="7"/>
        <v>372536963</v>
      </c>
      <c r="AI23" s="36">
        <v>33406337</v>
      </c>
      <c r="AJ23" s="36">
        <v>30729873</v>
      </c>
      <c r="AK23" s="36">
        <v>54720555</v>
      </c>
      <c r="AL23" s="36">
        <v>253680198</v>
      </c>
      <c r="AM23" s="21">
        <f t="shared" si="8"/>
        <v>372536963</v>
      </c>
      <c r="AN23" s="22"/>
    </row>
    <row r="24" spans="1:40" ht="18.75" customHeight="1">
      <c r="A24" s="81">
        <f t="shared" si="9"/>
        <v>44500</v>
      </c>
      <c r="B24" s="18">
        <f t="shared" si="0"/>
        <v>378570912</v>
      </c>
      <c r="C24" s="35">
        <v>4288846</v>
      </c>
      <c r="D24" s="35">
        <v>369157915</v>
      </c>
      <c r="E24" s="35">
        <v>2792</v>
      </c>
      <c r="F24" s="35">
        <v>5121299</v>
      </c>
      <c r="G24" s="35">
        <v>60</v>
      </c>
      <c r="H24" s="19">
        <f t="shared" si="1"/>
        <v>378570912</v>
      </c>
      <c r="I24" s="36">
        <v>378544190</v>
      </c>
      <c r="J24" s="36">
        <v>26722</v>
      </c>
      <c r="K24" s="19">
        <f t="shared" si="2"/>
        <v>378570912</v>
      </c>
      <c r="L24" s="37">
        <v>337860501</v>
      </c>
      <c r="M24" s="36">
        <v>40710411</v>
      </c>
      <c r="N24" s="19">
        <f t="shared" si="3"/>
        <v>378570912</v>
      </c>
      <c r="O24" s="32">
        <v>372418476</v>
      </c>
      <c r="P24" s="32">
        <v>2797643</v>
      </c>
      <c r="Q24" s="32">
        <v>1957518</v>
      </c>
      <c r="R24" s="32">
        <v>748022</v>
      </c>
      <c r="S24" s="32">
        <v>336908</v>
      </c>
      <c r="T24" s="32">
        <v>195147</v>
      </c>
      <c r="U24" s="32">
        <v>117198</v>
      </c>
      <c r="V24" s="21">
        <f t="shared" si="4"/>
        <v>378570912</v>
      </c>
      <c r="W24" s="32">
        <v>378258567</v>
      </c>
      <c r="X24" s="32">
        <v>312345</v>
      </c>
      <c r="Y24" s="21">
        <f t="shared" si="5"/>
        <v>378570912</v>
      </c>
      <c r="Z24" s="32">
        <v>239992500</v>
      </c>
      <c r="AA24" s="32">
        <v>39168806</v>
      </c>
      <c r="AB24" s="32">
        <v>98328177</v>
      </c>
      <c r="AC24" s="32">
        <v>851957</v>
      </c>
      <c r="AD24" s="32">
        <v>229472</v>
      </c>
      <c r="AE24" s="21">
        <f aca="true" t="shared" si="10" ref="AE24:AE40">SUM(Z24:AD24)</f>
        <v>378570912</v>
      </c>
      <c r="AF24" s="32">
        <v>377219096</v>
      </c>
      <c r="AG24" s="32">
        <v>1351816</v>
      </c>
      <c r="AH24" s="21">
        <f t="shared" si="7"/>
        <v>378570912</v>
      </c>
      <c r="AI24" s="36">
        <v>36021357</v>
      </c>
      <c r="AJ24" s="36">
        <v>31209294</v>
      </c>
      <c r="AK24" s="36">
        <v>53670608</v>
      </c>
      <c r="AL24" s="36">
        <v>257669654</v>
      </c>
      <c r="AM24" s="21">
        <f t="shared" si="8"/>
        <v>378570913</v>
      </c>
      <c r="AN24" s="22"/>
    </row>
    <row r="25" spans="1:41" ht="18.75" customHeight="1">
      <c r="A25" s="81">
        <f t="shared" si="9"/>
        <v>44530</v>
      </c>
      <c r="B25" s="18">
        <f t="shared" si="0"/>
        <v>384950257</v>
      </c>
      <c r="C25" s="35">
        <v>4364021</v>
      </c>
      <c r="D25" s="35">
        <v>375426021</v>
      </c>
      <c r="E25" s="35">
        <v>5132</v>
      </c>
      <c r="F25" s="35">
        <v>5155032</v>
      </c>
      <c r="G25" s="35">
        <v>51</v>
      </c>
      <c r="H25" s="19">
        <f t="shared" si="1"/>
        <v>384950257</v>
      </c>
      <c r="I25" s="36">
        <v>384923521</v>
      </c>
      <c r="J25" s="36">
        <v>26736</v>
      </c>
      <c r="K25" s="19">
        <f t="shared" si="2"/>
        <v>384950257</v>
      </c>
      <c r="L25" s="37">
        <v>343703803</v>
      </c>
      <c r="M25" s="36">
        <v>41246454</v>
      </c>
      <c r="N25" s="19">
        <f t="shared" si="3"/>
        <v>384950257</v>
      </c>
      <c r="O25" s="32">
        <v>378758359</v>
      </c>
      <c r="P25" s="32">
        <v>2816101</v>
      </c>
      <c r="Q25" s="32">
        <v>1970672</v>
      </c>
      <c r="R25" s="32">
        <v>752641</v>
      </c>
      <c r="S25" s="32">
        <v>337159</v>
      </c>
      <c r="T25" s="32">
        <v>196106</v>
      </c>
      <c r="U25" s="32">
        <v>119219</v>
      </c>
      <c r="V25" s="21">
        <f t="shared" si="4"/>
        <v>384950257</v>
      </c>
      <c r="W25" s="32">
        <v>384634932</v>
      </c>
      <c r="X25" s="32">
        <v>315325</v>
      </c>
      <c r="Y25" s="21">
        <f t="shared" si="5"/>
        <v>384950257</v>
      </c>
      <c r="Z25" s="32">
        <v>243370847</v>
      </c>
      <c r="AA25" s="32">
        <v>38815143</v>
      </c>
      <c r="AB25" s="32">
        <v>101672899</v>
      </c>
      <c r="AC25" s="32">
        <v>862331</v>
      </c>
      <c r="AD25" s="32">
        <v>229037</v>
      </c>
      <c r="AE25" s="21">
        <f t="shared" si="10"/>
        <v>384950257</v>
      </c>
      <c r="AF25" s="32">
        <v>383595671</v>
      </c>
      <c r="AG25" s="32">
        <v>1354586</v>
      </c>
      <c r="AH25" s="21">
        <f t="shared" si="7"/>
        <v>384950257</v>
      </c>
      <c r="AI25" s="36">
        <v>37334476</v>
      </c>
      <c r="AJ25" s="36">
        <v>32016445</v>
      </c>
      <c r="AK25" s="36">
        <v>53973924</v>
      </c>
      <c r="AL25" s="36">
        <v>261625425</v>
      </c>
      <c r="AM25" s="21">
        <f t="shared" si="8"/>
        <v>384950270</v>
      </c>
      <c r="AN25" s="22"/>
      <c r="AO25"/>
    </row>
    <row r="26" spans="1:41" s="107" customFormat="1" ht="18.75" customHeight="1">
      <c r="A26" s="81">
        <f t="shared" si="9"/>
        <v>44561</v>
      </c>
      <c r="B26" s="18">
        <f t="shared" si="0"/>
        <v>386319094</v>
      </c>
      <c r="C26" s="35">
        <v>4383949</v>
      </c>
      <c r="D26" s="35">
        <v>376674435</v>
      </c>
      <c r="E26" s="35">
        <v>6554</v>
      </c>
      <c r="F26" s="35">
        <v>5253994</v>
      </c>
      <c r="G26" s="35">
        <v>162</v>
      </c>
      <c r="H26" s="19">
        <f t="shared" si="1"/>
        <v>386319094</v>
      </c>
      <c r="I26" s="36">
        <v>386292013</v>
      </c>
      <c r="J26" s="36">
        <v>27081</v>
      </c>
      <c r="K26" s="19">
        <f t="shared" si="2"/>
        <v>386319094</v>
      </c>
      <c r="L26" s="37">
        <v>344486882</v>
      </c>
      <c r="M26" s="36">
        <v>41832212</v>
      </c>
      <c r="N26" s="19">
        <f t="shared" si="3"/>
        <v>386319094</v>
      </c>
      <c r="O26" s="32">
        <v>379971653</v>
      </c>
      <c r="P26" s="32">
        <v>2895699</v>
      </c>
      <c r="Q26" s="32">
        <v>2018222</v>
      </c>
      <c r="R26" s="32">
        <v>773072</v>
      </c>
      <c r="S26" s="32">
        <v>340056</v>
      </c>
      <c r="T26" s="32">
        <v>198899</v>
      </c>
      <c r="U26" s="32">
        <v>121493</v>
      </c>
      <c r="V26" s="21">
        <f t="shared" si="4"/>
        <v>386319094</v>
      </c>
      <c r="W26" s="32">
        <v>385998702</v>
      </c>
      <c r="X26" s="32">
        <v>320392</v>
      </c>
      <c r="Y26" s="21">
        <f t="shared" si="5"/>
        <v>386319094</v>
      </c>
      <c r="Z26" s="32">
        <v>241052196</v>
      </c>
      <c r="AA26" s="32">
        <v>39466893</v>
      </c>
      <c r="AB26" s="32">
        <v>104693607</v>
      </c>
      <c r="AC26" s="32">
        <v>876580</v>
      </c>
      <c r="AD26" s="32">
        <v>229818</v>
      </c>
      <c r="AE26" s="21">
        <f t="shared" si="10"/>
        <v>386319094</v>
      </c>
      <c r="AF26" s="32">
        <v>384962742</v>
      </c>
      <c r="AG26" s="32">
        <v>1356352</v>
      </c>
      <c r="AH26" s="21">
        <f t="shared" si="7"/>
        <v>386319094</v>
      </c>
      <c r="AI26" s="36">
        <v>38884288</v>
      </c>
      <c r="AJ26" s="36">
        <v>33208238</v>
      </c>
      <c r="AK26" s="36">
        <v>54434008</v>
      </c>
      <c r="AL26" s="36">
        <v>259792560</v>
      </c>
      <c r="AM26" s="21">
        <f t="shared" si="8"/>
        <v>386319094</v>
      </c>
      <c r="AN26" s="22"/>
      <c r="AO26"/>
    </row>
    <row r="27" spans="1:41" ht="15">
      <c r="A27" s="81">
        <f t="shared" si="9"/>
        <v>44592</v>
      </c>
      <c r="B27" s="18">
        <f t="shared" si="0"/>
        <v>444480760</v>
      </c>
      <c r="C27" s="35">
        <v>5335948</v>
      </c>
      <c r="D27" s="35">
        <v>434059197</v>
      </c>
      <c r="E27" s="35">
        <v>242964</v>
      </c>
      <c r="F27" s="35">
        <v>4817781</v>
      </c>
      <c r="G27" s="35">
        <v>24870</v>
      </c>
      <c r="H27" s="19">
        <f t="shared" si="1"/>
        <v>444480760</v>
      </c>
      <c r="I27" s="36">
        <v>444452769</v>
      </c>
      <c r="J27" s="36">
        <v>27991</v>
      </c>
      <c r="K27" s="19">
        <f t="shared" si="2"/>
        <v>444480760</v>
      </c>
      <c r="L27" s="37">
        <v>401174360</v>
      </c>
      <c r="M27" s="36">
        <v>43306400</v>
      </c>
      <c r="N27" s="19">
        <f t="shared" si="3"/>
        <v>444480760</v>
      </c>
      <c r="O27" s="32">
        <v>438225974</v>
      </c>
      <c r="P27" s="32">
        <v>2859597</v>
      </c>
      <c r="Q27" s="32">
        <v>1971863</v>
      </c>
      <c r="R27" s="32">
        <v>765195</v>
      </c>
      <c r="S27" s="32">
        <v>340098</v>
      </c>
      <c r="T27" s="32">
        <v>197766</v>
      </c>
      <c r="U27" s="32">
        <v>120267</v>
      </c>
      <c r="V27" s="21">
        <f t="shared" si="4"/>
        <v>444480760</v>
      </c>
      <c r="W27" s="32">
        <v>444162727</v>
      </c>
      <c r="X27" s="32">
        <v>318033</v>
      </c>
      <c r="Y27" s="21">
        <f t="shared" si="5"/>
        <v>444480760</v>
      </c>
      <c r="Z27" s="32">
        <v>289487363</v>
      </c>
      <c r="AA27" s="32">
        <v>40652320</v>
      </c>
      <c r="AB27" s="32">
        <v>112069004</v>
      </c>
      <c r="AC27" s="32">
        <v>2031241</v>
      </c>
      <c r="AD27" s="32">
        <v>240832</v>
      </c>
      <c r="AE27" s="21">
        <f t="shared" si="10"/>
        <v>444480760</v>
      </c>
      <c r="AF27" s="32">
        <v>442148497</v>
      </c>
      <c r="AG27" s="32">
        <v>2332263</v>
      </c>
      <c r="AH27" s="21">
        <f t="shared" si="7"/>
        <v>444480760</v>
      </c>
      <c r="AI27" s="36">
        <v>40718331</v>
      </c>
      <c r="AJ27" s="36">
        <v>35557206</v>
      </c>
      <c r="AK27" s="36">
        <v>60800912</v>
      </c>
      <c r="AL27" s="36">
        <v>307404311</v>
      </c>
      <c r="AM27" s="21">
        <f t="shared" si="8"/>
        <v>444480760</v>
      </c>
      <c r="AN27" s="22"/>
      <c r="AO27"/>
    </row>
    <row r="28" spans="1:42" s="107" customFormat="1" ht="18.75" customHeight="1">
      <c r="A28" s="81">
        <f t="shared" si="9"/>
        <v>44620</v>
      </c>
      <c r="B28" s="18">
        <f t="shared" si="0"/>
        <v>447364786</v>
      </c>
      <c r="C28" s="35">
        <v>5382271</v>
      </c>
      <c r="D28" s="35">
        <v>436991468</v>
      </c>
      <c r="E28" s="35">
        <v>6446</v>
      </c>
      <c r="F28" s="35">
        <v>4982929</v>
      </c>
      <c r="G28" s="35">
        <v>1672</v>
      </c>
      <c r="H28" s="19">
        <f t="shared" si="1"/>
        <v>447364786</v>
      </c>
      <c r="I28" s="36">
        <v>447337023</v>
      </c>
      <c r="J28" s="36">
        <v>27763</v>
      </c>
      <c r="K28" s="19">
        <f t="shared" si="2"/>
        <v>447364786</v>
      </c>
      <c r="L28" s="37">
        <v>403086679</v>
      </c>
      <c r="M28" s="36">
        <v>44278107</v>
      </c>
      <c r="N28" s="19">
        <f t="shared" si="3"/>
        <v>447364786</v>
      </c>
      <c r="O28" s="32">
        <v>441092124</v>
      </c>
      <c r="P28" s="32">
        <v>2871557</v>
      </c>
      <c r="Q28" s="32">
        <v>1979438</v>
      </c>
      <c r="R28" s="32">
        <v>762455</v>
      </c>
      <c r="S28" s="32">
        <v>340599</v>
      </c>
      <c r="T28" s="32">
        <v>197486</v>
      </c>
      <c r="U28" s="32">
        <v>121127</v>
      </c>
      <c r="V28" s="21">
        <f t="shared" si="4"/>
        <v>447364786</v>
      </c>
      <c r="W28" s="32">
        <v>447046173</v>
      </c>
      <c r="X28" s="32">
        <v>318613</v>
      </c>
      <c r="Y28" s="21">
        <f t="shared" si="5"/>
        <v>447364786</v>
      </c>
      <c r="Z28" s="32">
        <v>290329797</v>
      </c>
      <c r="AA28" s="32">
        <v>40705493</v>
      </c>
      <c r="AB28" s="32">
        <v>113950926</v>
      </c>
      <c r="AC28" s="32">
        <v>2143350</v>
      </c>
      <c r="AD28" s="32">
        <v>235220</v>
      </c>
      <c r="AE28" s="21">
        <f t="shared" si="10"/>
        <v>447364786</v>
      </c>
      <c r="AF28" s="32">
        <v>445021683</v>
      </c>
      <c r="AG28" s="32">
        <v>2343103</v>
      </c>
      <c r="AH28" s="21">
        <f t="shared" si="7"/>
        <v>447364786</v>
      </c>
      <c r="AI28" s="36">
        <v>41814289</v>
      </c>
      <c r="AJ28" s="36">
        <v>36060277</v>
      </c>
      <c r="AK28" s="36">
        <v>60970110</v>
      </c>
      <c r="AL28" s="36">
        <v>308520110</v>
      </c>
      <c r="AM28" s="21">
        <f t="shared" si="8"/>
        <v>447364786</v>
      </c>
      <c r="AN28" s="22"/>
      <c r="AO28"/>
      <c r="AP28" s="108"/>
    </row>
    <row r="29" spans="1:42" s="110" customFormat="1" ht="18.75" customHeight="1">
      <c r="A29" s="75">
        <f t="shared" si="9"/>
        <v>44651</v>
      </c>
      <c r="B29" s="18">
        <f t="shared" si="0"/>
        <v>453487417</v>
      </c>
      <c r="C29" s="35">
        <v>5675732</v>
      </c>
      <c r="D29" s="35">
        <v>442855964</v>
      </c>
      <c r="E29" s="35">
        <v>88523</v>
      </c>
      <c r="F29" s="35">
        <v>4866509</v>
      </c>
      <c r="G29" s="35">
        <v>689</v>
      </c>
      <c r="H29" s="19">
        <f t="shared" si="1"/>
        <v>453487417</v>
      </c>
      <c r="I29" s="36">
        <v>453459709</v>
      </c>
      <c r="J29" s="36">
        <v>27708</v>
      </c>
      <c r="K29" s="19">
        <f t="shared" si="2"/>
        <v>453487417</v>
      </c>
      <c r="L29" s="37">
        <v>408343410</v>
      </c>
      <c r="M29" s="36">
        <v>45144007</v>
      </c>
      <c r="N29" s="19">
        <f t="shared" si="3"/>
        <v>453487417</v>
      </c>
      <c r="O29" s="32">
        <v>447216762</v>
      </c>
      <c r="P29" s="32">
        <v>2863235</v>
      </c>
      <c r="Q29" s="32">
        <v>1983881</v>
      </c>
      <c r="R29" s="32">
        <v>762415</v>
      </c>
      <c r="S29" s="32">
        <v>340077</v>
      </c>
      <c r="T29" s="32">
        <v>198500</v>
      </c>
      <c r="U29" s="32">
        <v>122547</v>
      </c>
      <c r="V29" s="21">
        <f t="shared" si="4"/>
        <v>453487417</v>
      </c>
      <c r="W29" s="32">
        <v>453166370</v>
      </c>
      <c r="X29" s="32">
        <v>321047</v>
      </c>
      <c r="Y29" s="21">
        <f t="shared" si="5"/>
        <v>453487417</v>
      </c>
      <c r="Z29" s="32">
        <v>292930972</v>
      </c>
      <c r="AA29" s="32">
        <v>41655454</v>
      </c>
      <c r="AB29" s="32">
        <v>116378340</v>
      </c>
      <c r="AC29" s="32">
        <v>2297232</v>
      </c>
      <c r="AD29" s="32">
        <v>225419</v>
      </c>
      <c r="AE29" s="21">
        <f t="shared" si="10"/>
        <v>453487417</v>
      </c>
      <c r="AF29" s="32">
        <v>451124987</v>
      </c>
      <c r="AG29" s="32">
        <v>2362430</v>
      </c>
      <c r="AH29" s="21">
        <f t="shared" si="7"/>
        <v>453487417</v>
      </c>
      <c r="AI29" s="36">
        <v>43658202</v>
      </c>
      <c r="AJ29" s="36">
        <v>36914270</v>
      </c>
      <c r="AK29" s="36">
        <v>61393898</v>
      </c>
      <c r="AL29" s="36">
        <v>311521047</v>
      </c>
      <c r="AM29" s="21">
        <f t="shared" si="8"/>
        <v>453487417</v>
      </c>
      <c r="AN29" s="22"/>
      <c r="AO29"/>
      <c r="AP29" s="109"/>
    </row>
    <row r="30" spans="1:42" s="110" customFormat="1" ht="18.75" customHeight="1">
      <c r="A30" s="75">
        <f t="shared" si="9"/>
        <v>44681</v>
      </c>
      <c r="B30" s="18">
        <f t="shared" si="0"/>
        <v>474212018</v>
      </c>
      <c r="C30" s="35">
        <v>5711012</v>
      </c>
      <c r="D30" s="35">
        <v>463510348</v>
      </c>
      <c r="E30" s="35">
        <v>6762</v>
      </c>
      <c r="F30" s="35">
        <v>4983613</v>
      </c>
      <c r="G30" s="35">
        <v>283</v>
      </c>
      <c r="H30" s="19">
        <f t="shared" si="1"/>
        <v>474212018</v>
      </c>
      <c r="I30" s="36">
        <v>474184766</v>
      </c>
      <c r="J30" s="36">
        <v>27252</v>
      </c>
      <c r="K30" s="19">
        <f t="shared" si="2"/>
        <v>474212018</v>
      </c>
      <c r="L30" s="37">
        <v>429113201</v>
      </c>
      <c r="M30" s="36">
        <v>45098817</v>
      </c>
      <c r="N30" s="19">
        <f t="shared" si="3"/>
        <v>474212018</v>
      </c>
      <c r="O30" s="32">
        <v>467799803</v>
      </c>
      <c r="P30" s="32">
        <v>2952002</v>
      </c>
      <c r="Q30" s="32">
        <v>2034024</v>
      </c>
      <c r="R30" s="32">
        <v>769086</v>
      </c>
      <c r="S30" s="32">
        <v>341101</v>
      </c>
      <c r="T30" s="32">
        <v>195515</v>
      </c>
      <c r="U30" s="32">
        <v>120487</v>
      </c>
      <c r="V30" s="21">
        <f t="shared" si="4"/>
        <v>474212018</v>
      </c>
      <c r="W30" s="32">
        <v>473896016</v>
      </c>
      <c r="X30" s="32">
        <v>316002</v>
      </c>
      <c r="Y30" s="21">
        <f t="shared" si="5"/>
        <v>474212018</v>
      </c>
      <c r="Z30" s="32">
        <v>295064799</v>
      </c>
      <c r="AA30" s="32">
        <v>41631987</v>
      </c>
      <c r="AB30" s="32">
        <v>134906775</v>
      </c>
      <c r="AC30" s="32">
        <v>2384070</v>
      </c>
      <c r="AD30" s="32">
        <v>224387</v>
      </c>
      <c r="AE30" s="21">
        <f t="shared" si="10"/>
        <v>474212018</v>
      </c>
      <c r="AF30" s="32">
        <v>471829090</v>
      </c>
      <c r="AG30" s="32">
        <v>2382928</v>
      </c>
      <c r="AH30" s="21">
        <f t="shared" si="7"/>
        <v>474212018</v>
      </c>
      <c r="AI30" s="36">
        <v>62029298</v>
      </c>
      <c r="AJ30" s="36">
        <v>36687285</v>
      </c>
      <c r="AK30" s="36">
        <v>61436098</v>
      </c>
      <c r="AL30" s="36">
        <v>314059337</v>
      </c>
      <c r="AM30" s="21">
        <f t="shared" si="8"/>
        <v>474212018</v>
      </c>
      <c r="AN30" s="22"/>
      <c r="AO30"/>
      <c r="AP30" s="109"/>
    </row>
    <row r="31" spans="1:42" s="110" customFormat="1" ht="18.75" customHeight="1">
      <c r="A31" s="75">
        <f t="shared" si="9"/>
        <v>44712</v>
      </c>
      <c r="B31" s="18">
        <f t="shared" si="0"/>
        <v>479870818</v>
      </c>
      <c r="C31" s="35">
        <v>5763883</v>
      </c>
      <c r="D31" s="35">
        <v>469184727</v>
      </c>
      <c r="E31" s="35">
        <v>78349</v>
      </c>
      <c r="F31" s="35">
        <v>4843734</v>
      </c>
      <c r="G31" s="35">
        <v>125</v>
      </c>
      <c r="H31" s="19">
        <f t="shared" si="1"/>
        <v>479870818</v>
      </c>
      <c r="I31" s="36">
        <v>479843851</v>
      </c>
      <c r="J31" s="36">
        <v>26967</v>
      </c>
      <c r="K31" s="19">
        <f t="shared" si="2"/>
        <v>479870818</v>
      </c>
      <c r="L31" s="37">
        <v>434515335</v>
      </c>
      <c r="M31" s="36">
        <v>45355483</v>
      </c>
      <c r="N31" s="19">
        <f t="shared" si="3"/>
        <v>479870818</v>
      </c>
      <c r="O31" s="32">
        <v>473477761</v>
      </c>
      <c r="P31" s="32">
        <v>2926363</v>
      </c>
      <c r="Q31" s="32">
        <v>2031371</v>
      </c>
      <c r="R31" s="32">
        <v>771391</v>
      </c>
      <c r="S31" s="32">
        <v>343455</v>
      </c>
      <c r="T31" s="32">
        <v>197862</v>
      </c>
      <c r="U31" s="32">
        <v>122615</v>
      </c>
      <c r="V31" s="21">
        <f t="shared" si="4"/>
        <v>479870818</v>
      </c>
      <c r="W31" s="32">
        <v>479550341</v>
      </c>
      <c r="X31" s="32">
        <v>320477</v>
      </c>
      <c r="Y31" s="21">
        <f t="shared" si="5"/>
        <v>479870818</v>
      </c>
      <c r="Z31" s="32">
        <v>298045931</v>
      </c>
      <c r="AA31" s="32">
        <v>41915087</v>
      </c>
      <c r="AB31" s="32">
        <v>137217639</v>
      </c>
      <c r="AC31" s="32">
        <v>2474544</v>
      </c>
      <c r="AD31" s="32">
        <v>217617</v>
      </c>
      <c r="AE31" s="21">
        <f t="shared" si="10"/>
        <v>479870818</v>
      </c>
      <c r="AF31" s="32">
        <v>442729200</v>
      </c>
      <c r="AG31" s="32">
        <v>37141618</v>
      </c>
      <c r="AH31" s="21">
        <f>SUM(AF31:AG31)</f>
        <v>479870818</v>
      </c>
      <c r="AI31" s="36">
        <v>63578995</v>
      </c>
      <c r="AJ31" s="36">
        <v>37143191</v>
      </c>
      <c r="AK31" s="36">
        <v>61742982</v>
      </c>
      <c r="AL31" s="36">
        <v>317405650</v>
      </c>
      <c r="AM31" s="21">
        <f t="shared" si="8"/>
        <v>479870818</v>
      </c>
      <c r="AN31" s="22"/>
      <c r="AO31"/>
      <c r="AP31" s="109"/>
    </row>
    <row r="32" spans="1:42" s="110" customFormat="1" ht="18.75" customHeight="1">
      <c r="A32" s="75">
        <f t="shared" si="9"/>
        <v>44742</v>
      </c>
      <c r="B32" s="18">
        <f t="shared" si="0"/>
        <v>485063284</v>
      </c>
      <c r="C32" s="35">
        <v>5812257</v>
      </c>
      <c r="D32" s="35">
        <v>474356647</v>
      </c>
      <c r="E32" s="35">
        <v>90700</v>
      </c>
      <c r="F32" s="35">
        <v>4803530</v>
      </c>
      <c r="G32" s="35">
        <v>150</v>
      </c>
      <c r="H32" s="19">
        <f t="shared" si="1"/>
        <v>485063284</v>
      </c>
      <c r="I32" s="36">
        <v>485036246</v>
      </c>
      <c r="J32" s="36">
        <v>27038</v>
      </c>
      <c r="K32" s="19">
        <f t="shared" si="2"/>
        <v>485063284</v>
      </c>
      <c r="L32" s="37">
        <v>439163135</v>
      </c>
      <c r="M32" s="36">
        <v>45900149</v>
      </c>
      <c r="N32" s="19">
        <f t="shared" si="3"/>
        <v>485063284</v>
      </c>
      <c r="O32" s="32">
        <v>478657513</v>
      </c>
      <c r="P32" s="32">
        <v>2932385</v>
      </c>
      <c r="Q32" s="32">
        <v>2038201</v>
      </c>
      <c r="R32" s="32">
        <v>770222</v>
      </c>
      <c r="S32" s="32">
        <v>342403</v>
      </c>
      <c r="T32" s="32">
        <v>198406</v>
      </c>
      <c r="U32" s="32">
        <v>124154</v>
      </c>
      <c r="V32" s="21">
        <f t="shared" si="4"/>
        <v>485063284</v>
      </c>
      <c r="W32" s="32">
        <v>484740724</v>
      </c>
      <c r="X32" s="32">
        <v>322560</v>
      </c>
      <c r="Y32" s="21">
        <f t="shared" si="5"/>
        <v>485063284</v>
      </c>
      <c r="Z32" s="32">
        <v>300235165</v>
      </c>
      <c r="AA32" s="32">
        <v>42195185</v>
      </c>
      <c r="AB32" s="32">
        <v>139809349</v>
      </c>
      <c r="AC32" s="32">
        <v>2606635</v>
      </c>
      <c r="AD32" s="32">
        <v>216950</v>
      </c>
      <c r="AE32" s="21">
        <f t="shared" si="10"/>
        <v>485063284</v>
      </c>
      <c r="AF32" s="32">
        <v>482638819</v>
      </c>
      <c r="AG32" s="32">
        <v>2424465</v>
      </c>
      <c r="AH32" s="21">
        <f t="shared" si="7"/>
        <v>485063284</v>
      </c>
      <c r="AI32" s="36">
        <v>64908249</v>
      </c>
      <c r="AJ32" s="36">
        <v>37901425</v>
      </c>
      <c r="AK32" s="36">
        <v>62211519</v>
      </c>
      <c r="AL32" s="36">
        <v>320042091</v>
      </c>
      <c r="AM32" s="21">
        <f aca="true" t="shared" si="11" ref="AM32:AM40">SUM(AI32:AL32)</f>
        <v>485063284</v>
      </c>
      <c r="AN32" s="22"/>
      <c r="AO32"/>
      <c r="AP32" s="109"/>
    </row>
    <row r="33" spans="1:41" ht="15">
      <c r="A33" s="75">
        <f t="shared" si="9"/>
        <v>44773</v>
      </c>
      <c r="B33" s="18">
        <f aca="true" t="shared" si="12" ref="B33:B40">SUM(C33:G33)</f>
        <v>491463263</v>
      </c>
      <c r="C33" s="35">
        <v>5860027</v>
      </c>
      <c r="D33" s="35">
        <v>480644160</v>
      </c>
      <c r="E33" s="35">
        <v>6253</v>
      </c>
      <c r="F33" s="35">
        <v>4952672</v>
      </c>
      <c r="G33" s="35">
        <v>151</v>
      </c>
      <c r="H33" s="19">
        <f t="shared" si="1"/>
        <v>491463263</v>
      </c>
      <c r="I33" s="36">
        <v>491436096</v>
      </c>
      <c r="J33" s="36">
        <v>27167</v>
      </c>
      <c r="K33" s="19">
        <f t="shared" si="2"/>
        <v>491463263</v>
      </c>
      <c r="L33" s="37">
        <v>443831081</v>
      </c>
      <c r="M33" s="36">
        <v>47632182</v>
      </c>
      <c r="N33" s="19">
        <f t="shared" si="3"/>
        <v>491463263</v>
      </c>
      <c r="O33" s="32">
        <v>485018447</v>
      </c>
      <c r="P33" s="32">
        <v>2950610</v>
      </c>
      <c r="Q33" s="32">
        <v>2053997</v>
      </c>
      <c r="R33" s="32">
        <v>773781</v>
      </c>
      <c r="S33" s="32">
        <v>343526</v>
      </c>
      <c r="T33" s="32">
        <v>198842</v>
      </c>
      <c r="U33" s="32">
        <v>124060</v>
      </c>
      <c r="V33" s="21">
        <f t="shared" si="4"/>
        <v>491463263</v>
      </c>
      <c r="W33" s="32">
        <v>491140361</v>
      </c>
      <c r="X33" s="32">
        <v>322902</v>
      </c>
      <c r="Y33" s="21">
        <f t="shared" si="5"/>
        <v>491463263</v>
      </c>
      <c r="Z33" s="32">
        <v>302966798</v>
      </c>
      <c r="AA33" s="32">
        <v>42055332</v>
      </c>
      <c r="AB33" s="32">
        <v>143471387</v>
      </c>
      <c r="AC33" s="32">
        <v>2753894</v>
      </c>
      <c r="AD33" s="32">
        <v>215852</v>
      </c>
      <c r="AE33" s="21">
        <f t="shared" si="10"/>
        <v>491463263</v>
      </c>
      <c r="AF33" s="32">
        <v>489015593</v>
      </c>
      <c r="AG33" s="32">
        <v>2447670</v>
      </c>
      <c r="AH33" s="21">
        <f t="shared" si="7"/>
        <v>491463263</v>
      </c>
      <c r="AI33" s="36">
        <v>66129074</v>
      </c>
      <c r="AJ33" s="36">
        <v>39516258</v>
      </c>
      <c r="AK33" s="36">
        <v>62669414</v>
      </c>
      <c r="AL33" s="36">
        <v>323148517</v>
      </c>
      <c r="AM33" s="21">
        <f t="shared" si="11"/>
        <v>491463263</v>
      </c>
      <c r="AO33"/>
    </row>
    <row r="34" spans="1:41" ht="15">
      <c r="A34" s="75">
        <f t="shared" si="9"/>
        <v>44804</v>
      </c>
      <c r="B34" s="18">
        <f t="shared" si="12"/>
        <v>495380970</v>
      </c>
      <c r="C34" s="35">
        <v>5366197</v>
      </c>
      <c r="D34" s="35">
        <v>485052654</v>
      </c>
      <c r="E34" s="35">
        <v>7533</v>
      </c>
      <c r="F34" s="35">
        <v>4954428</v>
      </c>
      <c r="G34" s="35">
        <v>158</v>
      </c>
      <c r="H34" s="19">
        <f aca="true" t="shared" si="13" ref="H34:H40">SUM(C34:G34)</f>
        <v>495380970</v>
      </c>
      <c r="I34" s="36">
        <v>495353783</v>
      </c>
      <c r="J34" s="36">
        <v>27187</v>
      </c>
      <c r="K34" s="19">
        <f t="shared" si="2"/>
        <v>495380970</v>
      </c>
      <c r="L34" s="37">
        <v>446201425</v>
      </c>
      <c r="M34" s="36">
        <v>49179545</v>
      </c>
      <c r="N34" s="19">
        <f t="shared" si="3"/>
        <v>495380970</v>
      </c>
      <c r="O34" s="32">
        <v>488952980</v>
      </c>
      <c r="P34" s="32">
        <v>2936120</v>
      </c>
      <c r="Q34" s="32">
        <v>2049241</v>
      </c>
      <c r="R34" s="32">
        <v>774272</v>
      </c>
      <c r="S34" s="32">
        <v>343400</v>
      </c>
      <c r="T34" s="32">
        <v>199697</v>
      </c>
      <c r="U34" s="32">
        <v>125260</v>
      </c>
      <c r="V34" s="21">
        <f t="shared" si="4"/>
        <v>495380970</v>
      </c>
      <c r="W34" s="32">
        <v>495056013</v>
      </c>
      <c r="X34" s="32">
        <v>324957</v>
      </c>
      <c r="Y34" s="21">
        <f t="shared" si="5"/>
        <v>495380970</v>
      </c>
      <c r="Z34" s="32">
        <v>303818850</v>
      </c>
      <c r="AA34" s="32">
        <v>42414905</v>
      </c>
      <c r="AB34" s="32">
        <v>145166733</v>
      </c>
      <c r="AC34" s="32">
        <v>3763591</v>
      </c>
      <c r="AD34" s="32">
        <v>216891</v>
      </c>
      <c r="AE34" s="21">
        <f t="shared" si="10"/>
        <v>495380970</v>
      </c>
      <c r="AF34" s="32">
        <v>492906160</v>
      </c>
      <c r="AG34" s="32">
        <v>2474810</v>
      </c>
      <c r="AH34" s="21">
        <f t="shared" si="7"/>
        <v>495380970</v>
      </c>
      <c r="AI34" s="36">
        <v>69127817</v>
      </c>
      <c r="AJ34" s="36">
        <v>38673621</v>
      </c>
      <c r="AK34" s="36">
        <v>63221988</v>
      </c>
      <c r="AL34" s="36">
        <v>324357544</v>
      </c>
      <c r="AM34" s="21">
        <f t="shared" si="11"/>
        <v>495380970</v>
      </c>
      <c r="AO34"/>
    </row>
    <row r="35" spans="1:41" ht="15">
      <c r="A35" s="75">
        <f t="shared" si="9"/>
        <v>44834</v>
      </c>
      <c r="B35" s="18">
        <f t="shared" si="12"/>
        <v>494711103</v>
      </c>
      <c r="C35" s="35">
        <v>5399845</v>
      </c>
      <c r="D35" s="35">
        <v>484376200</v>
      </c>
      <c r="E35" s="35">
        <v>8431</v>
      </c>
      <c r="F35" s="35">
        <v>4926470</v>
      </c>
      <c r="G35" s="35">
        <v>157</v>
      </c>
      <c r="H35" s="19">
        <f t="shared" si="13"/>
        <v>494711103</v>
      </c>
      <c r="I35" s="36">
        <v>494683865</v>
      </c>
      <c r="J35" s="36">
        <v>27238</v>
      </c>
      <c r="K35" s="19">
        <f t="shared" si="2"/>
        <v>494711103</v>
      </c>
      <c r="L35" s="37">
        <v>444784063</v>
      </c>
      <c r="M35" s="36">
        <v>49927040</v>
      </c>
      <c r="N35" s="19">
        <f t="shared" si="3"/>
        <v>494711103</v>
      </c>
      <c r="O35" s="32">
        <v>488316214</v>
      </c>
      <c r="P35" s="32">
        <v>2926226</v>
      </c>
      <c r="Q35" s="32">
        <v>2035033</v>
      </c>
      <c r="R35" s="32">
        <v>766298</v>
      </c>
      <c r="S35" s="32">
        <v>341566</v>
      </c>
      <c r="T35" s="32">
        <v>199101</v>
      </c>
      <c r="U35" s="32">
        <v>126665</v>
      </c>
      <c r="V35" s="21">
        <f t="shared" si="4"/>
        <v>494711103</v>
      </c>
      <c r="W35" s="32">
        <v>494385337</v>
      </c>
      <c r="X35" s="32">
        <v>325766</v>
      </c>
      <c r="Y35" s="21">
        <f t="shared" si="5"/>
        <v>494711103</v>
      </c>
      <c r="Z35" s="32">
        <v>304527020</v>
      </c>
      <c r="AA35" s="32">
        <v>42682143</v>
      </c>
      <c r="AB35" s="32">
        <v>143294838</v>
      </c>
      <c r="AC35" s="32">
        <v>3987974</v>
      </c>
      <c r="AD35" s="32">
        <v>219128</v>
      </c>
      <c r="AE35" s="21">
        <f t="shared" si="10"/>
        <v>494711103</v>
      </c>
      <c r="AF35" s="32">
        <v>492201826</v>
      </c>
      <c r="AG35" s="32">
        <v>2509277</v>
      </c>
      <c r="AH35" s="21">
        <f t="shared" si="7"/>
        <v>494711103</v>
      </c>
      <c r="AI35" s="36">
        <v>66269046</v>
      </c>
      <c r="AJ35" s="36">
        <v>39326272</v>
      </c>
      <c r="AK35" s="36">
        <v>63871452</v>
      </c>
      <c r="AL35" s="36">
        <v>325244333</v>
      </c>
      <c r="AM35" s="21">
        <f t="shared" si="11"/>
        <v>494711103</v>
      </c>
      <c r="AO35"/>
    </row>
    <row r="36" spans="1:41" ht="15">
      <c r="A36" s="75">
        <f t="shared" si="9"/>
        <v>44865</v>
      </c>
      <c r="B36" s="18">
        <f t="shared" si="12"/>
        <v>505097268</v>
      </c>
      <c r="C36" s="35">
        <v>5431335</v>
      </c>
      <c r="D36" s="35">
        <v>494760086</v>
      </c>
      <c r="E36" s="35">
        <v>10211</v>
      </c>
      <c r="F36" s="35">
        <v>4895480</v>
      </c>
      <c r="G36" s="35">
        <v>156</v>
      </c>
      <c r="H36" s="19">
        <f t="shared" si="13"/>
        <v>505097268</v>
      </c>
      <c r="I36" s="36">
        <v>505070202</v>
      </c>
      <c r="J36" s="36">
        <v>27066</v>
      </c>
      <c r="K36" s="19">
        <f t="shared" si="2"/>
        <v>505097268</v>
      </c>
      <c r="L36" s="37">
        <v>454454777</v>
      </c>
      <c r="M36" s="36">
        <v>50642491</v>
      </c>
      <c r="N36" s="19">
        <f t="shared" si="3"/>
        <v>505097268</v>
      </c>
      <c r="O36" s="32">
        <v>498682399</v>
      </c>
      <c r="P36" s="32">
        <v>2931907</v>
      </c>
      <c r="Q36" s="32">
        <v>2042407</v>
      </c>
      <c r="R36" s="32">
        <v>768565</v>
      </c>
      <c r="S36" s="32">
        <v>343579</v>
      </c>
      <c r="T36" s="32">
        <v>200961</v>
      </c>
      <c r="U36" s="32">
        <v>127450</v>
      </c>
      <c r="V36" s="21">
        <f t="shared" si="4"/>
        <v>505097268</v>
      </c>
      <c r="W36" s="32">
        <v>504768857</v>
      </c>
      <c r="X36" s="32">
        <v>328411</v>
      </c>
      <c r="Y36" s="21">
        <f t="shared" si="5"/>
        <v>505097268</v>
      </c>
      <c r="Z36" s="32">
        <v>308721778</v>
      </c>
      <c r="AA36" s="32">
        <v>42393621</v>
      </c>
      <c r="AB36" s="32">
        <v>149546534</v>
      </c>
      <c r="AC36" s="32">
        <v>4212429</v>
      </c>
      <c r="AD36" s="32">
        <v>222906</v>
      </c>
      <c r="AE36" s="21">
        <f t="shared" si="10"/>
        <v>505097268</v>
      </c>
      <c r="AF36" s="32">
        <v>502549776</v>
      </c>
      <c r="AG36" s="32">
        <v>2547492</v>
      </c>
      <c r="AH36" s="21">
        <f t="shared" si="7"/>
        <v>505097268</v>
      </c>
      <c r="AI36" s="36">
        <v>71653519</v>
      </c>
      <c r="AJ36" s="36">
        <v>39463267</v>
      </c>
      <c r="AK36" s="36">
        <v>64381503</v>
      </c>
      <c r="AL36" s="36">
        <v>329598979</v>
      </c>
      <c r="AM36" s="21">
        <f t="shared" si="11"/>
        <v>505097268</v>
      </c>
      <c r="AO36"/>
    </row>
    <row r="37" spans="1:41" ht="15">
      <c r="A37" s="75">
        <f t="shared" si="9"/>
        <v>44895</v>
      </c>
      <c r="B37" s="18">
        <f t="shared" si="12"/>
        <v>489103031</v>
      </c>
      <c r="C37" s="35">
        <v>5445034</v>
      </c>
      <c r="D37" s="35">
        <v>478755984</v>
      </c>
      <c r="E37" s="35">
        <v>9198</v>
      </c>
      <c r="F37" s="35">
        <v>4892471</v>
      </c>
      <c r="G37" s="35">
        <v>344</v>
      </c>
      <c r="H37" s="19">
        <f t="shared" si="13"/>
        <v>489103031</v>
      </c>
      <c r="I37" s="36">
        <v>489075668</v>
      </c>
      <c r="J37" s="36">
        <v>27363</v>
      </c>
      <c r="K37" s="19">
        <f t="shared" si="2"/>
        <v>489103031</v>
      </c>
      <c r="L37" s="37">
        <v>437743041</v>
      </c>
      <c r="M37" s="36">
        <v>51359990</v>
      </c>
      <c r="N37" s="19">
        <f t="shared" si="3"/>
        <v>489103031</v>
      </c>
      <c r="O37" s="32">
        <v>482681724</v>
      </c>
      <c r="P37" s="32">
        <v>2929662</v>
      </c>
      <c r="Q37" s="32">
        <v>2054851</v>
      </c>
      <c r="R37" s="32">
        <v>764380</v>
      </c>
      <c r="S37" s="32">
        <v>341737</v>
      </c>
      <c r="T37" s="32">
        <v>201662</v>
      </c>
      <c r="U37" s="32">
        <v>129015</v>
      </c>
      <c r="V37" s="21">
        <f t="shared" si="4"/>
        <v>489103031</v>
      </c>
      <c r="W37" s="32">
        <v>488772354</v>
      </c>
      <c r="X37" s="32">
        <v>330677</v>
      </c>
      <c r="Y37" s="21">
        <f t="shared" si="5"/>
        <v>489103031</v>
      </c>
      <c r="Z37" s="32">
        <v>310481966</v>
      </c>
      <c r="AA37" s="32">
        <v>42835922</v>
      </c>
      <c r="AB37" s="32">
        <v>131081132</v>
      </c>
      <c r="AC37" s="32">
        <v>4479985</v>
      </c>
      <c r="AD37" s="32">
        <v>224026</v>
      </c>
      <c r="AE37" s="21">
        <f t="shared" si="10"/>
        <v>489103031</v>
      </c>
      <c r="AF37" s="32">
        <v>486516786</v>
      </c>
      <c r="AG37" s="32">
        <v>2586245</v>
      </c>
      <c r="AH37" s="21">
        <f t="shared" si="7"/>
        <v>489103031</v>
      </c>
      <c r="AI37" s="36">
        <v>52642543</v>
      </c>
      <c r="AJ37" s="36">
        <v>40194666</v>
      </c>
      <c r="AK37" s="36">
        <v>64695982</v>
      </c>
      <c r="AL37" s="36">
        <v>331569840</v>
      </c>
      <c r="AM37" s="21">
        <f t="shared" si="11"/>
        <v>489103031</v>
      </c>
      <c r="AO37"/>
    </row>
    <row r="38" spans="1:41" ht="15">
      <c r="A38" s="75">
        <f t="shared" si="9"/>
        <v>44926</v>
      </c>
      <c r="B38" s="18">
        <f t="shared" si="12"/>
        <v>508546341</v>
      </c>
      <c r="C38" s="35">
        <v>5447788</v>
      </c>
      <c r="D38" s="35">
        <v>498110461</v>
      </c>
      <c r="E38" s="35">
        <v>19203</v>
      </c>
      <c r="F38" s="35">
        <v>4968465</v>
      </c>
      <c r="G38" s="35">
        <v>424</v>
      </c>
      <c r="H38" s="19">
        <f t="shared" si="13"/>
        <v>508546341</v>
      </c>
      <c r="I38" s="36">
        <v>508518615</v>
      </c>
      <c r="J38" s="36">
        <v>27726</v>
      </c>
      <c r="K38" s="19">
        <f t="shared" si="2"/>
        <v>508546341</v>
      </c>
      <c r="L38" s="37">
        <v>456725904</v>
      </c>
      <c r="M38" s="36">
        <v>51820437</v>
      </c>
      <c r="N38" s="19">
        <f t="shared" si="3"/>
        <v>508546341</v>
      </c>
      <c r="O38" s="32">
        <v>501975037</v>
      </c>
      <c r="P38" s="32">
        <v>3009229</v>
      </c>
      <c r="Q38" s="32">
        <v>2096771</v>
      </c>
      <c r="R38" s="32">
        <v>781142</v>
      </c>
      <c r="S38" s="32">
        <v>347459</v>
      </c>
      <c r="T38" s="32">
        <v>205930</v>
      </c>
      <c r="U38" s="32">
        <v>130773</v>
      </c>
      <c r="V38" s="21">
        <f t="shared" si="4"/>
        <v>508546341</v>
      </c>
      <c r="W38" s="32">
        <v>508209638</v>
      </c>
      <c r="X38" s="32">
        <v>336703</v>
      </c>
      <c r="Y38" s="21">
        <f t="shared" si="5"/>
        <v>508546341</v>
      </c>
      <c r="Z38" s="32">
        <v>311689115</v>
      </c>
      <c r="AA38" s="32">
        <v>42640020</v>
      </c>
      <c r="AB38" s="32">
        <v>149181935</v>
      </c>
      <c r="AC38" s="32">
        <v>4794219</v>
      </c>
      <c r="AD38" s="32">
        <v>241052</v>
      </c>
      <c r="AE38" s="21">
        <f t="shared" si="10"/>
        <v>508546341</v>
      </c>
      <c r="AF38" s="32">
        <v>505921166</v>
      </c>
      <c r="AG38" s="32">
        <v>2625175</v>
      </c>
      <c r="AH38" s="21">
        <f t="shared" si="7"/>
        <v>508546341</v>
      </c>
      <c r="AI38" s="36">
        <v>73715462</v>
      </c>
      <c r="AJ38" s="36">
        <v>40951040</v>
      </c>
      <c r="AK38" s="36">
        <v>60846256</v>
      </c>
      <c r="AL38" s="36">
        <v>333033583</v>
      </c>
      <c r="AM38" s="21">
        <f t="shared" si="11"/>
        <v>508546341</v>
      </c>
      <c r="AO38"/>
    </row>
    <row r="39" spans="1:41" ht="15">
      <c r="A39" s="75">
        <f t="shared" si="9"/>
        <v>44957</v>
      </c>
      <c r="B39" s="18">
        <f t="shared" si="12"/>
        <v>506565057</v>
      </c>
      <c r="C39" s="35">
        <v>5475523</v>
      </c>
      <c r="D39" s="35">
        <v>496057553</v>
      </c>
      <c r="E39" s="35">
        <v>17644</v>
      </c>
      <c r="F39" s="35">
        <v>5013902</v>
      </c>
      <c r="G39" s="35">
        <v>435</v>
      </c>
      <c r="H39" s="19">
        <f t="shared" si="13"/>
        <v>506565057</v>
      </c>
      <c r="I39" s="36">
        <v>506537302</v>
      </c>
      <c r="J39" s="36">
        <v>27755</v>
      </c>
      <c r="K39" s="19">
        <f t="shared" si="2"/>
        <v>506565057</v>
      </c>
      <c r="L39" s="37">
        <v>454071965</v>
      </c>
      <c r="M39" s="36">
        <v>52493092</v>
      </c>
      <c r="N39" s="19">
        <f t="shared" si="3"/>
        <v>506565057</v>
      </c>
      <c r="O39" s="32">
        <v>500107476</v>
      </c>
      <c r="P39" s="32">
        <v>2936223</v>
      </c>
      <c r="Q39" s="32">
        <v>2067643</v>
      </c>
      <c r="R39" s="32">
        <v>772040</v>
      </c>
      <c r="S39" s="32">
        <v>347470</v>
      </c>
      <c r="T39" s="32">
        <v>205172</v>
      </c>
      <c r="U39" s="32">
        <v>129033</v>
      </c>
      <c r="V39" s="21">
        <f t="shared" si="4"/>
        <v>506565057</v>
      </c>
      <c r="W39" s="32">
        <v>506230852</v>
      </c>
      <c r="X39" s="32">
        <v>334205</v>
      </c>
      <c r="Y39" s="21">
        <f t="shared" si="5"/>
        <v>506565057</v>
      </c>
      <c r="Z39" s="32">
        <v>313891955</v>
      </c>
      <c r="AA39" s="32">
        <v>42055521</v>
      </c>
      <c r="AB39" s="32">
        <v>145281105</v>
      </c>
      <c r="AC39" s="32">
        <v>5095486</v>
      </c>
      <c r="AD39" s="32">
        <v>240990</v>
      </c>
      <c r="AE39" s="21">
        <f t="shared" si="10"/>
        <v>506565057</v>
      </c>
      <c r="AF39" s="32">
        <v>504009919</v>
      </c>
      <c r="AG39" s="32">
        <v>2555138</v>
      </c>
      <c r="AH39" s="21">
        <f t="shared" si="7"/>
        <v>506565057</v>
      </c>
      <c r="AI39" s="36">
        <v>74954792</v>
      </c>
      <c r="AJ39" s="36">
        <v>40794803</v>
      </c>
      <c r="AK39" s="36">
        <v>55327032</v>
      </c>
      <c r="AL39" s="36">
        <v>335488430</v>
      </c>
      <c r="AM39" s="21">
        <f t="shared" si="11"/>
        <v>506565057</v>
      </c>
      <c r="AO39"/>
    </row>
    <row r="40" spans="1:41" ht="15">
      <c r="A40" s="75">
        <f t="shared" si="9"/>
        <v>44985</v>
      </c>
      <c r="B40" s="18">
        <f t="shared" si="12"/>
        <v>528752805</v>
      </c>
      <c r="C40" s="35">
        <v>5540531</v>
      </c>
      <c r="D40" s="35">
        <v>518192706</v>
      </c>
      <c r="E40" s="35">
        <v>16500</v>
      </c>
      <c r="F40" s="35">
        <v>5002542</v>
      </c>
      <c r="G40" s="35">
        <v>526</v>
      </c>
      <c r="H40" s="19">
        <f t="shared" si="13"/>
        <v>528752805</v>
      </c>
      <c r="I40" s="36">
        <v>528725161</v>
      </c>
      <c r="J40" s="36">
        <v>27644</v>
      </c>
      <c r="K40" s="19">
        <f t="shared" si="2"/>
        <v>528752805</v>
      </c>
      <c r="L40" s="37">
        <v>476346540</v>
      </c>
      <c r="M40" s="36">
        <v>52406265</v>
      </c>
      <c r="N40" s="19">
        <f t="shared" si="3"/>
        <v>528752805</v>
      </c>
      <c r="O40" s="32">
        <v>522285915</v>
      </c>
      <c r="P40" s="32">
        <v>2935916</v>
      </c>
      <c r="Q40" s="32">
        <v>2077898</v>
      </c>
      <c r="R40" s="32">
        <v>773088</v>
      </c>
      <c r="S40" s="32">
        <v>346348</v>
      </c>
      <c r="T40" s="32">
        <v>204590</v>
      </c>
      <c r="U40" s="32">
        <v>129050</v>
      </c>
      <c r="V40" s="21">
        <f t="shared" si="4"/>
        <v>528752805</v>
      </c>
      <c r="W40" s="32">
        <v>528419165</v>
      </c>
      <c r="X40" s="32">
        <v>333640</v>
      </c>
      <c r="Y40" s="21">
        <f t="shared" si="5"/>
        <v>528752805</v>
      </c>
      <c r="Z40" s="32">
        <v>312852750</v>
      </c>
      <c r="AA40" s="32">
        <v>42325576</v>
      </c>
      <c r="AB40" s="32">
        <v>167962447</v>
      </c>
      <c r="AC40" s="32">
        <v>5370471</v>
      </c>
      <c r="AD40" s="32">
        <v>241561</v>
      </c>
      <c r="AE40" s="21">
        <f t="shared" si="10"/>
        <v>528752805</v>
      </c>
      <c r="AF40" s="32">
        <v>526153186</v>
      </c>
      <c r="AG40" s="32">
        <v>2599619</v>
      </c>
      <c r="AH40" s="21">
        <f t="shared" si="7"/>
        <v>528752805</v>
      </c>
      <c r="AI40" s="36">
        <v>97508161</v>
      </c>
      <c r="AJ40" s="36">
        <v>40575965</v>
      </c>
      <c r="AK40" s="36">
        <v>56047451</v>
      </c>
      <c r="AL40" s="36">
        <v>334621228</v>
      </c>
      <c r="AM40" s="21">
        <f t="shared" si="11"/>
        <v>528752805</v>
      </c>
      <c r="AO40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3 Y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 topLeftCell="A1">
      <pane xSplit="2" ySplit="2" topLeftCell="AG30" activePane="bottomRight" state="frozen"/>
      <selection pane="topRight" activeCell="C1" sqref="C1"/>
      <selection pane="bottomLeft" activeCell="A3" sqref="A3"/>
      <selection pane="bottomRight" activeCell="AR40" sqref="AR40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04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3" customFormat="1" ht="15">
      <c r="A1" s="116" t="s">
        <v>0</v>
      </c>
      <c r="B1" s="117" t="s">
        <v>35</v>
      </c>
      <c r="C1" s="1" t="s">
        <v>36</v>
      </c>
      <c r="D1" s="2"/>
      <c r="E1" s="2"/>
      <c r="F1" s="2"/>
      <c r="G1" s="2"/>
      <c r="H1" s="3"/>
      <c r="I1" s="4" t="s">
        <v>37</v>
      </c>
      <c r="J1" s="5"/>
      <c r="K1" s="6"/>
      <c r="L1" s="4" t="s">
        <v>38</v>
      </c>
      <c r="M1" s="5"/>
      <c r="N1" s="6"/>
      <c r="O1" s="40" t="s">
        <v>39</v>
      </c>
      <c r="P1" s="41"/>
      <c r="Q1" s="41"/>
      <c r="R1" s="41"/>
      <c r="S1" s="41"/>
      <c r="T1" s="41"/>
      <c r="U1" s="41"/>
      <c r="V1" s="42"/>
      <c r="W1" s="1" t="s">
        <v>40</v>
      </c>
      <c r="X1" s="2"/>
      <c r="Y1" s="2"/>
      <c r="Z1" s="3"/>
      <c r="AA1" s="1" t="s">
        <v>41</v>
      </c>
      <c r="AB1" s="2"/>
      <c r="AC1" s="2"/>
      <c r="AD1" s="2"/>
      <c r="AE1" s="2"/>
      <c r="AF1" s="3"/>
      <c r="AG1" s="1" t="s">
        <v>42</v>
      </c>
      <c r="AH1" s="2"/>
      <c r="AI1" s="3"/>
      <c r="AJ1" s="4" t="s">
        <v>55</v>
      </c>
      <c r="AK1" s="5"/>
      <c r="AL1" s="5"/>
      <c r="AM1" s="5"/>
      <c r="AN1" s="6"/>
      <c r="AO1" s="104"/>
    </row>
    <row r="2" spans="1:41" s="45" customFormat="1" ht="15">
      <c r="A2" s="116" t="s">
        <v>9</v>
      </c>
      <c r="B2" s="117" t="s">
        <v>1</v>
      </c>
      <c r="C2" s="9" t="s">
        <v>10</v>
      </c>
      <c r="D2" s="9" t="s">
        <v>11</v>
      </c>
      <c r="E2" s="9" t="s">
        <v>43</v>
      </c>
      <c r="F2" s="9" t="s">
        <v>13</v>
      </c>
      <c r="G2" s="9" t="s">
        <v>44</v>
      </c>
      <c r="H2" s="10" t="s">
        <v>14</v>
      </c>
      <c r="I2" s="106" t="s">
        <v>15</v>
      </c>
      <c r="J2" s="106" t="s">
        <v>16</v>
      </c>
      <c r="K2" s="10" t="s">
        <v>14</v>
      </c>
      <c r="L2" s="106" t="s">
        <v>17</v>
      </c>
      <c r="M2" s="106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45</v>
      </c>
      <c r="X2" s="15" t="s">
        <v>46</v>
      </c>
      <c r="Y2" s="15" t="s">
        <v>47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44">
        <v>1</v>
      </c>
      <c r="AK2" s="44">
        <v>2</v>
      </c>
      <c r="AL2" s="44">
        <v>3</v>
      </c>
      <c r="AM2" s="44">
        <v>4</v>
      </c>
      <c r="AN2" s="10" t="s">
        <v>14</v>
      </c>
      <c r="AO2" s="105"/>
    </row>
    <row r="3" spans="1:50" ht="15">
      <c r="A3" s="24">
        <v>43831</v>
      </c>
      <c r="B3" s="21">
        <f aca="true" t="shared" si="0" ref="B3:B15">SUM(C3:G3)</f>
        <v>6035134.134139615</v>
      </c>
      <c r="C3" s="26">
        <v>1455484.9508863897</v>
      </c>
      <c r="D3" s="26">
        <v>1896216.320534655</v>
      </c>
      <c r="E3" s="26">
        <v>79453.98274854699</v>
      </c>
      <c r="F3" s="26">
        <v>2585206.734356682</v>
      </c>
      <c r="G3" s="26">
        <v>18772.145613342</v>
      </c>
      <c r="H3" s="21">
        <f aca="true" t="shared" si="1" ref="H3:H16">SUM(C3:G3)</f>
        <v>6035134.134139615</v>
      </c>
      <c r="I3" s="20">
        <v>5928405.726879734</v>
      </c>
      <c r="J3" s="36">
        <v>106728.40725988495</v>
      </c>
      <c r="K3" s="19">
        <f aca="true" t="shared" si="2" ref="K3:K37">SUM(I3:J3)</f>
        <v>6035134.134139619</v>
      </c>
      <c r="L3" s="29">
        <v>5746570.023904703</v>
      </c>
      <c r="M3" s="29">
        <v>288564.1102349111</v>
      </c>
      <c r="N3" s="19">
        <f aca="true" t="shared" si="3" ref="N3:N32">SUM(L3:M3)</f>
        <v>6035134.134139614</v>
      </c>
      <c r="O3" s="32">
        <v>860115.982838322</v>
      </c>
      <c r="P3" s="32">
        <v>346951.52118694613</v>
      </c>
      <c r="Q3" s="32">
        <v>550974.018349602</v>
      </c>
      <c r="R3" s="32">
        <v>482570.1347445898</v>
      </c>
      <c r="S3" s="32">
        <v>419029.16337056016</v>
      </c>
      <c r="T3" s="32">
        <v>556169.6108474128</v>
      </c>
      <c r="U3" s="32">
        <v>2819323.702802182</v>
      </c>
      <c r="V3" s="21">
        <f aca="true" t="shared" si="4" ref="V3:V40">SUM(O3:U3)</f>
        <v>6035134.134139615</v>
      </c>
      <c r="W3" s="32">
        <v>2659640.8204900203</v>
      </c>
      <c r="X3" s="32">
        <v>559132</v>
      </c>
      <c r="Y3" s="32">
        <v>2816361.313649596</v>
      </c>
      <c r="Z3" s="21">
        <f aca="true" t="shared" si="5" ref="Z3:Z35">SUM(W3:Y3)</f>
        <v>6035134.134139616</v>
      </c>
      <c r="AA3" s="32">
        <v>2540584.8522357736</v>
      </c>
      <c r="AB3" s="32">
        <v>540358.0940545811</v>
      </c>
      <c r="AC3" s="32">
        <v>2580305.310784616</v>
      </c>
      <c r="AD3" s="32">
        <v>175381.596819042</v>
      </c>
      <c r="AE3" s="29">
        <v>198504.2802456031</v>
      </c>
      <c r="AF3" s="21">
        <f aca="true" t="shared" si="6" ref="AF3:AF40">SUM(AA3:AE3)</f>
        <v>6035134.134139616</v>
      </c>
      <c r="AG3" s="29">
        <v>5212814.454692281</v>
      </c>
      <c r="AH3" s="29">
        <v>822319.6794473358</v>
      </c>
      <c r="AI3" s="21">
        <f aca="true" t="shared" si="7" ref="AI3:AI40">SUM(AG3:AH3)</f>
        <v>6035134.134139617</v>
      </c>
      <c r="AJ3" s="29">
        <v>786925.9821274559</v>
      </c>
      <c r="AK3" s="32">
        <v>681712.6214473809</v>
      </c>
      <c r="AL3" s="32">
        <v>1551983.3339475128</v>
      </c>
      <c r="AM3" s="32">
        <v>3014512.1966172676</v>
      </c>
      <c r="AN3" s="21">
        <f aca="true" t="shared" si="8" ref="AN3:AN40">SUM(AJ3:AM3)</f>
        <v>6035134.134139617</v>
      </c>
      <c r="AP3" s="46"/>
      <c r="AQ3" s="46"/>
      <c r="AR3" s="46"/>
      <c r="AS3" s="46"/>
      <c r="AU3" s="47"/>
      <c r="AV3" s="47"/>
      <c r="AW3" s="47"/>
      <c r="AX3" s="47"/>
    </row>
    <row r="4" spans="1:50" ht="15">
      <c r="A4" s="75">
        <f aca="true" t="shared" si="9" ref="A4:A40">EOMONTH(A3,1)</f>
        <v>43890</v>
      </c>
      <c r="B4" s="21">
        <f t="shared" si="0"/>
        <v>6129716.864581109</v>
      </c>
      <c r="C4" s="32">
        <v>1491373.672973383</v>
      </c>
      <c r="D4" s="32">
        <v>1894817.304228364</v>
      </c>
      <c r="E4" s="32">
        <v>77978.38833435198</v>
      </c>
      <c r="F4" s="32">
        <v>2647721.2913636114</v>
      </c>
      <c r="G4" s="32">
        <v>17826.207681399002</v>
      </c>
      <c r="H4" s="21">
        <f t="shared" si="1"/>
        <v>6129716.864581109</v>
      </c>
      <c r="I4" s="36">
        <v>6019317.475715058</v>
      </c>
      <c r="J4" s="36">
        <v>110399.38886605704</v>
      </c>
      <c r="K4" s="19">
        <f t="shared" si="2"/>
        <v>6129716.864581115</v>
      </c>
      <c r="L4" s="29">
        <v>5836838.838915432</v>
      </c>
      <c r="M4" s="29">
        <v>292878.02566568996</v>
      </c>
      <c r="N4" s="19">
        <f t="shared" si="3"/>
        <v>6129716.864581122</v>
      </c>
      <c r="O4" s="32">
        <v>856941.0875082888</v>
      </c>
      <c r="P4" s="32">
        <v>347017.95996945805</v>
      </c>
      <c r="Q4" s="32">
        <v>553374.7308354146</v>
      </c>
      <c r="R4" s="32">
        <v>484934.94937985425</v>
      </c>
      <c r="S4" s="32">
        <v>424010.3122478459</v>
      </c>
      <c r="T4" s="32">
        <v>562787.6231020318</v>
      </c>
      <c r="U4" s="32">
        <v>2900650.2015382154</v>
      </c>
      <c r="V4" s="21">
        <f t="shared" si="4"/>
        <v>6129716.864581108</v>
      </c>
      <c r="W4" s="32">
        <v>2666279.039940862</v>
      </c>
      <c r="X4" s="32">
        <v>566666</v>
      </c>
      <c r="Y4" s="32">
        <v>2896771.824640246</v>
      </c>
      <c r="Z4" s="21">
        <f t="shared" si="5"/>
        <v>6129716.864581108</v>
      </c>
      <c r="AA4" s="32">
        <v>2576010.2069927133</v>
      </c>
      <c r="AB4" s="32">
        <v>553502.3379181139</v>
      </c>
      <c r="AC4" s="32">
        <v>2618714.004806296</v>
      </c>
      <c r="AD4" s="32">
        <v>179188.72911077717</v>
      </c>
      <c r="AE4" s="29">
        <v>202301.58575320896</v>
      </c>
      <c r="AF4" s="21">
        <f t="shared" si="6"/>
        <v>6129716.864581109</v>
      </c>
      <c r="AG4" s="32">
        <v>5276506.676505152</v>
      </c>
      <c r="AH4" s="29">
        <v>853210.1880759625</v>
      </c>
      <c r="AI4" s="21">
        <f t="shared" si="7"/>
        <v>6129716.864581115</v>
      </c>
      <c r="AJ4" s="32">
        <v>791006.335800246</v>
      </c>
      <c r="AK4" s="32">
        <v>697571.2722323618</v>
      </c>
      <c r="AL4" s="32">
        <v>1578919.0711343994</v>
      </c>
      <c r="AM4" s="32">
        <v>3062220.185414103</v>
      </c>
      <c r="AN4" s="21">
        <f t="shared" si="8"/>
        <v>6129716.86458111</v>
      </c>
      <c r="AP4" s="46"/>
      <c r="AQ4" s="46"/>
      <c r="AR4" s="46"/>
      <c r="AS4" s="46"/>
      <c r="AU4" s="47"/>
      <c r="AV4" s="47"/>
      <c r="AW4" s="47"/>
      <c r="AX4" s="47"/>
    </row>
    <row r="5" spans="1:51" s="34" customFormat="1" ht="15">
      <c r="A5" s="81">
        <f t="shared" si="9"/>
        <v>43921</v>
      </c>
      <c r="B5" s="21">
        <f t="shared" si="0"/>
        <v>6303250.173124132</v>
      </c>
      <c r="C5" s="33">
        <v>1652283.0602630558</v>
      </c>
      <c r="D5" s="33">
        <v>1933743.8374729066</v>
      </c>
      <c r="E5" s="33">
        <v>73332.268391666</v>
      </c>
      <c r="F5" s="33">
        <v>2627855.6012594462</v>
      </c>
      <c r="G5" s="33">
        <v>16035.405737056</v>
      </c>
      <c r="H5" s="21">
        <f t="shared" si="1"/>
        <v>6303250.173124132</v>
      </c>
      <c r="I5" s="33">
        <v>6195295.511816318</v>
      </c>
      <c r="J5" s="33">
        <v>107954.66130781992</v>
      </c>
      <c r="K5" s="19">
        <f t="shared" si="2"/>
        <v>6303250.173124138</v>
      </c>
      <c r="L5" s="33">
        <v>6012459.7170908805</v>
      </c>
      <c r="M5" s="49">
        <v>290790.45603326906</v>
      </c>
      <c r="N5" s="19">
        <f t="shared" si="3"/>
        <v>6303250.173124149</v>
      </c>
      <c r="O5" s="33">
        <v>856861.6923177852</v>
      </c>
      <c r="P5" s="33">
        <v>346668.7438070758</v>
      </c>
      <c r="Q5" s="33">
        <v>556006.1824826819</v>
      </c>
      <c r="R5" s="33">
        <v>487464.5407344401</v>
      </c>
      <c r="S5" s="33">
        <v>427734.861081735</v>
      </c>
      <c r="T5" s="33">
        <v>563848.3719425394</v>
      </c>
      <c r="U5" s="33">
        <v>3064665.7807578836</v>
      </c>
      <c r="V5" s="21">
        <f t="shared" si="4"/>
        <v>6303250.17312414</v>
      </c>
      <c r="W5" s="33">
        <v>2674736.0204237183</v>
      </c>
      <c r="X5" s="33">
        <v>569556</v>
      </c>
      <c r="Y5" s="33">
        <v>3058958.1527004223</v>
      </c>
      <c r="Z5" s="21">
        <f t="shared" si="5"/>
        <v>6303250.17312414</v>
      </c>
      <c r="AA5" s="33">
        <v>2629173.984910925</v>
      </c>
      <c r="AB5" s="33">
        <v>550062.4555551932</v>
      </c>
      <c r="AC5" s="33">
        <v>2679792.534783933</v>
      </c>
      <c r="AD5" s="33">
        <v>191153.90125543805</v>
      </c>
      <c r="AE5" s="49">
        <v>253067.2966186481</v>
      </c>
      <c r="AF5" s="21">
        <f t="shared" si="6"/>
        <v>6303250.173124136</v>
      </c>
      <c r="AG5" s="33">
        <v>5343273.100678939</v>
      </c>
      <c r="AH5" s="49">
        <v>959977.0724452047</v>
      </c>
      <c r="AI5" s="21">
        <f t="shared" si="7"/>
        <v>6303250.173124144</v>
      </c>
      <c r="AJ5" s="33">
        <v>822937.0560887633</v>
      </c>
      <c r="AK5" s="33">
        <v>726782.6304508545</v>
      </c>
      <c r="AL5" s="33">
        <v>1609551.399546036</v>
      </c>
      <c r="AM5" s="33">
        <v>3143979.0870384853</v>
      </c>
      <c r="AN5" s="21">
        <f t="shared" si="8"/>
        <v>6303250.173124139</v>
      </c>
      <c r="AO5" s="104"/>
      <c r="AP5" s="46"/>
      <c r="AQ5" s="46"/>
      <c r="AR5" s="46"/>
      <c r="AS5" s="46"/>
      <c r="AT5" s="50"/>
      <c r="AU5" s="47"/>
      <c r="AV5" s="47"/>
      <c r="AW5" s="47"/>
      <c r="AX5" s="47"/>
      <c r="AY5" s="50"/>
    </row>
    <row r="6" spans="1:50" ht="15">
      <c r="A6" s="81">
        <f t="shared" si="9"/>
        <v>43951</v>
      </c>
      <c r="B6" s="21">
        <f t="shared" si="0"/>
        <v>6206840.4853192745</v>
      </c>
      <c r="C6" s="36">
        <v>1577512.7388661413</v>
      </c>
      <c r="D6" s="36">
        <v>1929127.3616325702</v>
      </c>
      <c r="E6" s="36">
        <v>92548.48535824502</v>
      </c>
      <c r="F6" s="36">
        <v>2592747.3596243635</v>
      </c>
      <c r="G6" s="36">
        <v>14904.539837954002</v>
      </c>
      <c r="H6" s="21">
        <f t="shared" si="1"/>
        <v>6206840.4853192745</v>
      </c>
      <c r="I6" s="36">
        <v>6108900.59020005</v>
      </c>
      <c r="J6" s="36">
        <v>97939.89511922203</v>
      </c>
      <c r="K6" s="19">
        <f t="shared" si="2"/>
        <v>6206840.485319272</v>
      </c>
      <c r="L6" s="36">
        <v>5916863.669319648</v>
      </c>
      <c r="M6" s="36">
        <v>289976.8159996239</v>
      </c>
      <c r="N6" s="19">
        <f t="shared" si="3"/>
        <v>6206840.485319273</v>
      </c>
      <c r="O6" s="36">
        <v>865791.184061093</v>
      </c>
      <c r="P6" s="36">
        <v>348926.9423385513</v>
      </c>
      <c r="Q6" s="36">
        <v>562598.9990293884</v>
      </c>
      <c r="R6" s="36">
        <v>490340.9443704858</v>
      </c>
      <c r="S6" s="36">
        <v>427498.33521789813</v>
      </c>
      <c r="T6" s="36">
        <v>561941.14887443</v>
      </c>
      <c r="U6" s="36">
        <v>2949742.931427429</v>
      </c>
      <c r="V6" s="21">
        <f t="shared" si="4"/>
        <v>6206840.485319275</v>
      </c>
      <c r="W6" s="36">
        <v>2695156.405017416</v>
      </c>
      <c r="X6" s="36">
        <v>565328</v>
      </c>
      <c r="Y6" s="36">
        <v>2946356.080301857</v>
      </c>
      <c r="Z6" s="21">
        <f t="shared" si="5"/>
        <v>6206840.485319274</v>
      </c>
      <c r="AA6" s="36">
        <v>2588172.1397494827</v>
      </c>
      <c r="AB6" s="36">
        <v>570526.8160297512</v>
      </c>
      <c r="AC6" s="36">
        <v>2641591.178261035</v>
      </c>
      <c r="AD6" s="36">
        <v>180812.57703616694</v>
      </c>
      <c r="AE6" s="20">
        <v>225737.77424283704</v>
      </c>
      <c r="AF6" s="21">
        <f t="shared" si="6"/>
        <v>6206840.485319273</v>
      </c>
      <c r="AG6" s="36">
        <v>5335385.105802926</v>
      </c>
      <c r="AH6" s="36">
        <v>871455.3795163541</v>
      </c>
      <c r="AI6" s="21">
        <f t="shared" si="7"/>
        <v>6206840.48531928</v>
      </c>
      <c r="AJ6" s="36">
        <v>803246.3251834977</v>
      </c>
      <c r="AK6" s="36">
        <v>712385.3214432606</v>
      </c>
      <c r="AL6" s="36">
        <v>1582301.114468533</v>
      </c>
      <c r="AM6" s="36">
        <v>3108907.7242239825</v>
      </c>
      <c r="AN6" s="21">
        <f t="shared" si="8"/>
        <v>6206840.485319274</v>
      </c>
      <c r="AP6" s="46"/>
      <c r="AQ6" s="46"/>
      <c r="AR6" s="46"/>
      <c r="AS6" s="46"/>
      <c r="AU6" s="47"/>
      <c r="AV6" s="47"/>
      <c r="AW6" s="47"/>
      <c r="AX6" s="47"/>
    </row>
    <row r="7" spans="1:50" ht="15">
      <c r="A7" s="81">
        <f t="shared" si="9"/>
        <v>43982</v>
      </c>
      <c r="B7" s="21">
        <f t="shared" si="0"/>
        <v>6254933.229473764</v>
      </c>
      <c r="C7" s="32">
        <v>1572640.4451110626</v>
      </c>
      <c r="D7" s="32">
        <v>1976447.5156424541</v>
      </c>
      <c r="E7" s="32">
        <v>77400.44243595499</v>
      </c>
      <c r="F7" s="32">
        <v>2613705.1767529324</v>
      </c>
      <c r="G7" s="32">
        <v>14739.649531359999</v>
      </c>
      <c r="H7" s="21">
        <f t="shared" si="1"/>
        <v>6254933.229473764</v>
      </c>
      <c r="I7" s="32">
        <v>6157093.34159499</v>
      </c>
      <c r="J7" s="32">
        <v>97839.88787877004</v>
      </c>
      <c r="K7" s="19">
        <f t="shared" si="2"/>
        <v>6254933.22947376</v>
      </c>
      <c r="L7" s="32">
        <v>5968421.994403124</v>
      </c>
      <c r="M7" s="32">
        <v>286511.2350706421</v>
      </c>
      <c r="N7" s="19">
        <f t="shared" si="3"/>
        <v>6254933.229473766</v>
      </c>
      <c r="O7" s="32">
        <v>898026.7698470182</v>
      </c>
      <c r="P7" s="32">
        <v>358959.0450223749</v>
      </c>
      <c r="Q7" s="32">
        <v>571712.4302417501</v>
      </c>
      <c r="R7" s="32">
        <v>494906.1198822601</v>
      </c>
      <c r="S7" s="32">
        <v>431520.18625221186</v>
      </c>
      <c r="T7" s="32">
        <v>559432.9771015343</v>
      </c>
      <c r="U7" s="32">
        <v>2940375.7011266155</v>
      </c>
      <c r="V7" s="21">
        <f t="shared" si="4"/>
        <v>6254933.229473764</v>
      </c>
      <c r="W7" s="32">
        <v>2755124.5512456154</v>
      </c>
      <c r="X7" s="32">
        <v>564934</v>
      </c>
      <c r="Y7" s="32">
        <v>2934874.6782281483</v>
      </c>
      <c r="Z7" s="21">
        <f t="shared" si="5"/>
        <v>6254933.229473764</v>
      </c>
      <c r="AA7" s="32">
        <v>2638369.5931728063</v>
      </c>
      <c r="AB7" s="32">
        <v>559228.8975209191</v>
      </c>
      <c r="AC7" s="32">
        <v>2650911.9065282964</v>
      </c>
      <c r="AD7" s="32">
        <v>188787.10872780497</v>
      </c>
      <c r="AE7" s="29">
        <v>217635.72352393903</v>
      </c>
      <c r="AF7" s="21">
        <f t="shared" si="6"/>
        <v>6254933.229473766</v>
      </c>
      <c r="AG7" s="32">
        <v>5363559.270909302</v>
      </c>
      <c r="AH7" s="32">
        <v>891373.9585644575</v>
      </c>
      <c r="AI7" s="21">
        <f t="shared" si="7"/>
        <v>6254933.229473759</v>
      </c>
      <c r="AJ7" s="32">
        <v>802465.1484939553</v>
      </c>
      <c r="AK7" s="32">
        <v>682592.2885264959</v>
      </c>
      <c r="AL7" s="32">
        <v>1589098.9779088765</v>
      </c>
      <c r="AM7" s="32">
        <v>3180776.8145444347</v>
      </c>
      <c r="AN7" s="21">
        <f t="shared" si="8"/>
        <v>6254933.229473762</v>
      </c>
      <c r="AP7" s="46"/>
      <c r="AQ7" s="46"/>
      <c r="AR7" s="46"/>
      <c r="AS7" s="46"/>
      <c r="AU7" s="47"/>
      <c r="AV7" s="47"/>
      <c r="AW7" s="47"/>
      <c r="AX7" s="47"/>
    </row>
    <row r="8" spans="1:50" ht="15">
      <c r="A8" s="81">
        <f t="shared" si="9"/>
        <v>44012</v>
      </c>
      <c r="B8" s="21">
        <f t="shared" si="0"/>
        <v>6346956.739086035</v>
      </c>
      <c r="C8" s="36">
        <v>1624344.32483851</v>
      </c>
      <c r="D8" s="36">
        <v>1986107.4228114265</v>
      </c>
      <c r="E8" s="36">
        <v>80220.353193554</v>
      </c>
      <c r="F8" s="36">
        <v>2639626.7676745956</v>
      </c>
      <c r="G8" s="36">
        <v>16657.870567949</v>
      </c>
      <c r="H8" s="21">
        <f t="shared" si="1"/>
        <v>6346956.739086035</v>
      </c>
      <c r="I8" s="36">
        <v>6241904.082944506</v>
      </c>
      <c r="J8" s="36">
        <v>105052.65614153398</v>
      </c>
      <c r="K8" s="19">
        <f t="shared" si="2"/>
        <v>6346956.739086039</v>
      </c>
      <c r="L8" s="36">
        <v>6052097.270262302</v>
      </c>
      <c r="M8" s="36">
        <v>294859.46882373904</v>
      </c>
      <c r="N8" s="19">
        <f t="shared" si="3"/>
        <v>6346956.739086041</v>
      </c>
      <c r="O8" s="36">
        <v>888164.5581904355</v>
      </c>
      <c r="P8" s="36">
        <v>359842.623385624</v>
      </c>
      <c r="Q8" s="36">
        <v>578922.340672672</v>
      </c>
      <c r="R8" s="36">
        <v>500483.002908599</v>
      </c>
      <c r="S8" s="36">
        <v>440387.9959032438</v>
      </c>
      <c r="T8" s="36">
        <v>566907.574604783</v>
      </c>
      <c r="U8" s="36">
        <v>3012248.643420678</v>
      </c>
      <c r="V8" s="21">
        <f t="shared" si="4"/>
        <v>6346956.739086036</v>
      </c>
      <c r="W8" s="36">
        <v>2767800.5210605753</v>
      </c>
      <c r="X8" s="36">
        <v>570482</v>
      </c>
      <c r="Y8" s="36">
        <v>3008674.2180254622</v>
      </c>
      <c r="Z8" s="21">
        <f t="shared" si="5"/>
        <v>6346956.7390860375</v>
      </c>
      <c r="AA8" s="36">
        <v>2736487.948719915</v>
      </c>
      <c r="AB8" s="36">
        <v>578522.2333122963</v>
      </c>
      <c r="AC8" s="36">
        <v>2639051.161363467</v>
      </c>
      <c r="AD8" s="36">
        <v>176861.919715553</v>
      </c>
      <c r="AE8" s="20">
        <v>216033.475974812</v>
      </c>
      <c r="AF8" s="21">
        <f t="shared" si="6"/>
        <v>6346956.739086043</v>
      </c>
      <c r="AG8" s="36">
        <v>5468397.103239359</v>
      </c>
      <c r="AH8" s="36">
        <v>878559.6358466803</v>
      </c>
      <c r="AI8" s="21">
        <f t="shared" si="7"/>
        <v>6346956.739086039</v>
      </c>
      <c r="AJ8" s="36">
        <v>804874.3109146655</v>
      </c>
      <c r="AK8" s="36">
        <v>680142.6333535538</v>
      </c>
      <c r="AL8" s="36">
        <v>1593800.6919407218</v>
      </c>
      <c r="AM8" s="36">
        <v>3268139.1028770967</v>
      </c>
      <c r="AN8" s="21">
        <f t="shared" si="8"/>
        <v>6346956.7390860375</v>
      </c>
      <c r="AP8" s="46"/>
      <c r="AQ8" s="46"/>
      <c r="AR8" s="46"/>
      <c r="AS8" s="46"/>
      <c r="AU8" s="47"/>
      <c r="AV8" s="47"/>
      <c r="AW8" s="47"/>
      <c r="AX8" s="47"/>
    </row>
    <row r="9" spans="1:50" ht="15">
      <c r="A9" s="81">
        <f t="shared" si="9"/>
        <v>44043</v>
      </c>
      <c r="B9" s="21">
        <f t="shared" si="0"/>
        <v>6387821.188710795</v>
      </c>
      <c r="C9" s="36">
        <v>1609289.7180486147</v>
      </c>
      <c r="D9" s="36">
        <v>1982066.2272218382</v>
      </c>
      <c r="E9" s="36">
        <v>66493.713847331</v>
      </c>
      <c r="F9" s="36">
        <v>2713604.167708885</v>
      </c>
      <c r="G9" s="36">
        <v>16367.361884126001</v>
      </c>
      <c r="H9" s="21">
        <f t="shared" si="1"/>
        <v>6387821.188710795</v>
      </c>
      <c r="I9" s="36">
        <v>6286082.8575733695</v>
      </c>
      <c r="J9" s="36">
        <v>101738.33113743996</v>
      </c>
      <c r="K9" s="19">
        <f t="shared" si="2"/>
        <v>6387821.18871081</v>
      </c>
      <c r="L9" s="36">
        <v>6096969.860691935</v>
      </c>
      <c r="M9" s="36">
        <v>290851.32801885804</v>
      </c>
      <c r="N9" s="19">
        <f t="shared" si="3"/>
        <v>6387821.188710793</v>
      </c>
      <c r="O9" s="36">
        <v>885828.1734610307</v>
      </c>
      <c r="P9" s="36">
        <v>360290.60526049807</v>
      </c>
      <c r="Q9" s="36">
        <v>581429.8638943614</v>
      </c>
      <c r="R9" s="36">
        <v>503613.0303213865</v>
      </c>
      <c r="S9" s="36">
        <v>444216.0348209057</v>
      </c>
      <c r="T9" s="36">
        <v>569422.3805060439</v>
      </c>
      <c r="U9" s="36">
        <v>3043021.1004465674</v>
      </c>
      <c r="V9" s="21">
        <f t="shared" si="4"/>
        <v>6387821.188710794</v>
      </c>
      <c r="W9" s="36">
        <v>2775377.707758183</v>
      </c>
      <c r="X9" s="36">
        <v>574858</v>
      </c>
      <c r="Y9" s="36">
        <v>3037585.480952612</v>
      </c>
      <c r="Z9" s="21">
        <f t="shared" si="5"/>
        <v>6387821.188710796</v>
      </c>
      <c r="AA9" s="36">
        <v>2757180.5907079843</v>
      </c>
      <c r="AB9" s="36">
        <v>575562.6826124939</v>
      </c>
      <c r="AC9" s="36">
        <v>2670432.6982959853</v>
      </c>
      <c r="AD9" s="36">
        <v>174359.282321017</v>
      </c>
      <c r="AE9" s="20">
        <v>210285.934773317</v>
      </c>
      <c r="AF9" s="21">
        <f t="shared" si="6"/>
        <v>6387821.188710798</v>
      </c>
      <c r="AG9" s="36">
        <v>5484171.664579672</v>
      </c>
      <c r="AH9" s="36">
        <v>903649.5241311243</v>
      </c>
      <c r="AI9" s="21">
        <f t="shared" si="7"/>
        <v>6387821.188710796</v>
      </c>
      <c r="AJ9" s="36">
        <v>807004.9525375693</v>
      </c>
      <c r="AK9" s="36">
        <v>669566.816665067</v>
      </c>
      <c r="AL9" s="36">
        <v>1626497.7349079724</v>
      </c>
      <c r="AM9" s="36">
        <v>3284751.6846001875</v>
      </c>
      <c r="AN9" s="21">
        <f t="shared" si="8"/>
        <v>6387821.188710796</v>
      </c>
      <c r="AP9" s="46"/>
      <c r="AQ9" s="46"/>
      <c r="AR9" s="46"/>
      <c r="AS9" s="46"/>
      <c r="AU9" s="47"/>
      <c r="AV9" s="47"/>
      <c r="AW9" s="47"/>
      <c r="AX9" s="47"/>
    </row>
    <row r="10" spans="1:50" ht="15">
      <c r="A10" s="81">
        <f t="shared" si="9"/>
        <v>44074</v>
      </c>
      <c r="B10" s="21">
        <f t="shared" si="0"/>
        <v>6563224.709552498</v>
      </c>
      <c r="C10" s="36">
        <v>1713255.255993405</v>
      </c>
      <c r="D10" s="36">
        <v>2015976.267352901</v>
      </c>
      <c r="E10" s="36">
        <v>61186.38285216199</v>
      </c>
      <c r="F10" s="36">
        <v>2757980.9111064635</v>
      </c>
      <c r="G10" s="36">
        <v>14825.892247566</v>
      </c>
      <c r="H10" s="21">
        <f t="shared" si="1"/>
        <v>6563224.709552498</v>
      </c>
      <c r="I10" s="36">
        <v>6465034.028326822</v>
      </c>
      <c r="J10" s="36">
        <v>98190.68122568612</v>
      </c>
      <c r="K10" s="19">
        <f t="shared" si="2"/>
        <v>6563224.709552509</v>
      </c>
      <c r="L10" s="36">
        <v>6266051.032525208</v>
      </c>
      <c r="M10" s="36">
        <v>297173.6770272882</v>
      </c>
      <c r="N10" s="19">
        <f t="shared" si="3"/>
        <v>6563224.709552496</v>
      </c>
      <c r="O10" s="36">
        <v>894615.2183655128</v>
      </c>
      <c r="P10" s="36">
        <v>361907.2695002586</v>
      </c>
      <c r="Q10" s="36">
        <v>584467.1178631482</v>
      </c>
      <c r="R10" s="36">
        <v>509327.59730954305</v>
      </c>
      <c r="S10" s="36">
        <v>448853.3112602594</v>
      </c>
      <c r="T10" s="36">
        <v>578133.223053125</v>
      </c>
      <c r="U10" s="36">
        <v>3185920.97220065</v>
      </c>
      <c r="V10" s="21">
        <f t="shared" si="4"/>
        <v>6563224.709552497</v>
      </c>
      <c r="W10" s="36">
        <v>2799170.514298721</v>
      </c>
      <c r="X10" s="36">
        <v>584258</v>
      </c>
      <c r="Y10" s="36">
        <v>3179796.1952537773</v>
      </c>
      <c r="Z10" s="21">
        <f t="shared" si="5"/>
        <v>6563224.7095524985</v>
      </c>
      <c r="AA10" s="36">
        <v>2823940.6273336536</v>
      </c>
      <c r="AB10" s="36">
        <v>633312.9366499442</v>
      </c>
      <c r="AC10" s="36">
        <v>2703092.0259651174</v>
      </c>
      <c r="AD10" s="36">
        <v>183841.56170485602</v>
      </c>
      <c r="AE10" s="20">
        <v>219037.55789892608</v>
      </c>
      <c r="AF10" s="21">
        <f t="shared" si="6"/>
        <v>6563224.7095524985</v>
      </c>
      <c r="AG10" s="36">
        <v>5633282.162466358</v>
      </c>
      <c r="AH10" s="36">
        <v>929942.54708614</v>
      </c>
      <c r="AI10" s="21">
        <f t="shared" si="7"/>
        <v>6563224.7095524985</v>
      </c>
      <c r="AJ10" s="36">
        <v>858607.037404719</v>
      </c>
      <c r="AK10" s="36">
        <v>699333.6391207888</v>
      </c>
      <c r="AL10" s="36">
        <v>1652882.4897872526</v>
      </c>
      <c r="AM10" s="36">
        <v>3352401.5432397393</v>
      </c>
      <c r="AN10" s="21">
        <f t="shared" si="8"/>
        <v>6563224.7095525</v>
      </c>
      <c r="AP10" s="46"/>
      <c r="AQ10" s="46"/>
      <c r="AR10" s="46"/>
      <c r="AS10" s="46"/>
      <c r="AU10" s="47"/>
      <c r="AV10" s="47"/>
      <c r="AW10" s="47"/>
      <c r="AX10" s="47"/>
    </row>
    <row r="11" spans="1:50" ht="15">
      <c r="A11" s="81">
        <f t="shared" si="9"/>
        <v>44104</v>
      </c>
      <c r="B11" s="21">
        <f t="shared" si="0"/>
        <v>6721275.56279812</v>
      </c>
      <c r="C11" s="36">
        <v>1808126.9446260217</v>
      </c>
      <c r="D11" s="36">
        <v>2054000.448557894</v>
      </c>
      <c r="E11" s="36">
        <v>66622.654412919</v>
      </c>
      <c r="F11" s="36">
        <v>2779887.470661237</v>
      </c>
      <c r="G11" s="36">
        <v>12638.044540048002</v>
      </c>
      <c r="H11" s="21">
        <f t="shared" si="1"/>
        <v>6721275.56279812</v>
      </c>
      <c r="I11" s="36">
        <v>6628286.741166663</v>
      </c>
      <c r="J11" s="36">
        <v>92988.82163145402</v>
      </c>
      <c r="K11" s="19">
        <f t="shared" si="2"/>
        <v>6721275.562798117</v>
      </c>
      <c r="L11" s="36">
        <v>6407680.0353731075</v>
      </c>
      <c r="M11" s="36">
        <v>313595.527425017</v>
      </c>
      <c r="N11" s="19">
        <f t="shared" si="3"/>
        <v>6721275.562798125</v>
      </c>
      <c r="O11" s="32">
        <v>913497.2350318078</v>
      </c>
      <c r="P11" s="32">
        <v>366446.80193479214</v>
      </c>
      <c r="Q11" s="32">
        <v>587716.2628057122</v>
      </c>
      <c r="R11" s="32">
        <v>512501.06054421</v>
      </c>
      <c r="S11" s="32">
        <v>451886.0747492298</v>
      </c>
      <c r="T11" s="32">
        <v>579884.3360072549</v>
      </c>
      <c r="U11" s="32">
        <v>3309343.791725111</v>
      </c>
      <c r="V11" s="21">
        <f t="shared" si="4"/>
        <v>6721275.562798118</v>
      </c>
      <c r="W11" s="32">
        <v>2832047.4350657524</v>
      </c>
      <c r="X11" s="32">
        <v>586904</v>
      </c>
      <c r="Y11" s="32">
        <v>3302324.1277323673</v>
      </c>
      <c r="Z11" s="21">
        <f t="shared" si="5"/>
        <v>6721275.56279812</v>
      </c>
      <c r="AA11" s="32">
        <v>2896442.3504038556</v>
      </c>
      <c r="AB11" s="32">
        <v>659841.661065795</v>
      </c>
      <c r="AC11" s="32">
        <v>2756064.4577223053</v>
      </c>
      <c r="AD11" s="32">
        <v>184165.05964349004</v>
      </c>
      <c r="AE11" s="32">
        <v>224762.03396267703</v>
      </c>
      <c r="AF11" s="21">
        <f t="shared" si="6"/>
        <v>6721275.562798123</v>
      </c>
      <c r="AG11" s="32">
        <v>5766197.7257408835</v>
      </c>
      <c r="AH11" s="32">
        <v>955077.8370572426</v>
      </c>
      <c r="AI11" s="21">
        <f t="shared" si="7"/>
        <v>6721275.562798126</v>
      </c>
      <c r="AJ11" s="32">
        <v>874206.6664363185</v>
      </c>
      <c r="AK11" s="32">
        <v>721336.549021913</v>
      </c>
      <c r="AL11" s="32">
        <v>1721908.0312665424</v>
      </c>
      <c r="AM11" s="32">
        <v>3403824.3160733436</v>
      </c>
      <c r="AN11" s="21">
        <f t="shared" si="8"/>
        <v>6721275.562798118</v>
      </c>
      <c r="AP11" s="46"/>
      <c r="AQ11" s="46"/>
      <c r="AR11" s="46"/>
      <c r="AS11" s="46"/>
      <c r="AU11" s="47"/>
      <c r="AV11" s="47"/>
      <c r="AW11" s="47"/>
      <c r="AX11" s="47"/>
    </row>
    <row r="12" spans="1:42" ht="15">
      <c r="A12" s="81">
        <f t="shared" si="9"/>
        <v>44135</v>
      </c>
      <c r="B12" s="21">
        <f t="shared" si="0"/>
        <v>6691475.833026501</v>
      </c>
      <c r="C12" s="36">
        <v>1738612.254544943</v>
      </c>
      <c r="D12" s="36">
        <v>2054847.0043771178</v>
      </c>
      <c r="E12" s="36">
        <v>58352.644138416</v>
      </c>
      <c r="F12" s="36">
        <v>2828199.8090755767</v>
      </c>
      <c r="G12" s="36">
        <v>11464.120890448</v>
      </c>
      <c r="H12" s="21">
        <f t="shared" si="1"/>
        <v>6691475.833026501</v>
      </c>
      <c r="I12" s="36">
        <v>6598431.9033527225</v>
      </c>
      <c r="J12" s="36">
        <v>93043.92967377903</v>
      </c>
      <c r="K12" s="19">
        <f t="shared" si="2"/>
        <v>6691475.833026501</v>
      </c>
      <c r="L12" s="51">
        <v>6229712.905409076</v>
      </c>
      <c r="M12" s="36">
        <v>461762.927617425</v>
      </c>
      <c r="N12" s="19">
        <f t="shared" si="3"/>
        <v>6691475.833026501</v>
      </c>
      <c r="O12" s="32">
        <v>918096.5543714829</v>
      </c>
      <c r="P12" s="32">
        <v>367773.49756354396</v>
      </c>
      <c r="Q12" s="32">
        <v>589769.2019475849</v>
      </c>
      <c r="R12" s="32">
        <v>512046.78568135004</v>
      </c>
      <c r="S12" s="32">
        <v>452127.4124622061</v>
      </c>
      <c r="T12" s="32">
        <v>579270.171205059</v>
      </c>
      <c r="U12" s="32">
        <v>3272392.2097952757</v>
      </c>
      <c r="V12" s="21">
        <f t="shared" si="4"/>
        <v>6691475.833026502</v>
      </c>
      <c r="W12" s="32">
        <v>2839813.4520261684</v>
      </c>
      <c r="X12" s="32">
        <v>587584</v>
      </c>
      <c r="Y12" s="32">
        <v>3264078.3810003344</v>
      </c>
      <c r="Z12" s="21">
        <f t="shared" si="5"/>
        <v>6691475.833026502</v>
      </c>
      <c r="AA12" s="32">
        <v>2828075.505781983</v>
      </c>
      <c r="AB12" s="32">
        <v>685459.133278979</v>
      </c>
      <c r="AC12" s="32">
        <v>2784994.3319216776</v>
      </c>
      <c r="AD12" s="32">
        <v>184938.62855808798</v>
      </c>
      <c r="AE12" s="32">
        <v>208008.23348577094</v>
      </c>
      <c r="AF12" s="21">
        <f t="shared" si="6"/>
        <v>6691475.833026499</v>
      </c>
      <c r="AG12" s="32">
        <v>5754511.362098509</v>
      </c>
      <c r="AH12" s="32">
        <v>936964.4709279945</v>
      </c>
      <c r="AI12" s="21">
        <f t="shared" si="7"/>
        <v>6691475.833026504</v>
      </c>
      <c r="AJ12" s="32">
        <v>882444.0811475733</v>
      </c>
      <c r="AK12" s="32">
        <v>731229.9622347138</v>
      </c>
      <c r="AL12" s="32">
        <v>1739698.827898098</v>
      </c>
      <c r="AM12" s="32">
        <v>3338102.961746118</v>
      </c>
      <c r="AN12" s="21">
        <f t="shared" si="8"/>
        <v>6691475.833026503</v>
      </c>
      <c r="AP12" s="46"/>
    </row>
    <row r="13" spans="1:42" ht="15">
      <c r="A13" s="81">
        <f t="shared" si="9"/>
        <v>44165</v>
      </c>
      <c r="B13" s="21">
        <f t="shared" si="0"/>
        <v>6701557.097875922</v>
      </c>
      <c r="C13" s="36">
        <v>1771548.781582966</v>
      </c>
      <c r="D13" s="36">
        <v>2102446.1080694655</v>
      </c>
      <c r="E13" s="36">
        <v>52369.183540917</v>
      </c>
      <c r="F13" s="36">
        <v>2767212.7388376314</v>
      </c>
      <c r="G13" s="36">
        <v>7980.285844942001</v>
      </c>
      <c r="H13" s="21">
        <f t="shared" si="1"/>
        <v>6701557.097875922</v>
      </c>
      <c r="I13" s="36">
        <v>6613778.042934073</v>
      </c>
      <c r="J13" s="36">
        <v>87779.05494185108</v>
      </c>
      <c r="K13" s="19">
        <f t="shared" si="2"/>
        <v>6701557.097875924</v>
      </c>
      <c r="L13" s="51">
        <v>6234235.541512511</v>
      </c>
      <c r="M13" s="36">
        <v>467321.5563634132</v>
      </c>
      <c r="N13" s="19">
        <f t="shared" si="3"/>
        <v>6701557.097875924</v>
      </c>
      <c r="O13" s="32">
        <v>928587.3278265769</v>
      </c>
      <c r="P13" s="32">
        <v>370953.11158975895</v>
      </c>
      <c r="Q13" s="32">
        <v>595128.2166354391</v>
      </c>
      <c r="R13" s="32">
        <v>516456.5618085939</v>
      </c>
      <c r="S13" s="32">
        <v>455068.11927533994</v>
      </c>
      <c r="T13" s="32">
        <v>585909.5272698193</v>
      </c>
      <c r="U13" s="32">
        <v>3249454.233470393</v>
      </c>
      <c r="V13" s="21">
        <f t="shared" si="4"/>
        <v>6701557.097875921</v>
      </c>
      <c r="W13" s="32">
        <v>2866193.3371357094</v>
      </c>
      <c r="X13" s="32">
        <v>594864</v>
      </c>
      <c r="Y13" s="32">
        <v>3240499.760740212</v>
      </c>
      <c r="Z13" s="21">
        <f t="shared" si="5"/>
        <v>6701557.097875921</v>
      </c>
      <c r="AA13" s="32">
        <v>2808787.8791437172</v>
      </c>
      <c r="AB13" s="32">
        <v>662130.4097549615</v>
      </c>
      <c r="AC13" s="32">
        <v>2832040.1813300345</v>
      </c>
      <c r="AD13" s="32">
        <v>179871.48788180997</v>
      </c>
      <c r="AE13" s="32">
        <v>218727.13976540093</v>
      </c>
      <c r="AF13" s="21">
        <f t="shared" si="6"/>
        <v>6701557.097875925</v>
      </c>
      <c r="AG13" s="32">
        <v>5779810.753736067</v>
      </c>
      <c r="AH13" s="32">
        <v>921746.3441398506</v>
      </c>
      <c r="AI13" s="21">
        <f t="shared" si="7"/>
        <v>6701557.097875917</v>
      </c>
      <c r="AJ13" s="32">
        <v>867810.6072692762</v>
      </c>
      <c r="AK13" s="32">
        <v>739462.755383457</v>
      </c>
      <c r="AL13" s="32">
        <v>1756996.45714191</v>
      </c>
      <c r="AM13" s="32">
        <v>3337287.27808128</v>
      </c>
      <c r="AN13" s="21">
        <f t="shared" si="8"/>
        <v>6701557.097875923</v>
      </c>
      <c r="AP13" s="46"/>
    </row>
    <row r="14" spans="1:42" ht="15">
      <c r="A14" s="81">
        <f t="shared" si="9"/>
        <v>44196</v>
      </c>
      <c r="B14" s="21">
        <f t="shared" si="0"/>
        <v>6737198.296050314</v>
      </c>
      <c r="C14" s="36">
        <v>1724162.4952346836</v>
      </c>
      <c r="D14" s="36">
        <v>2177483.532580384</v>
      </c>
      <c r="E14" s="36">
        <v>76806.904426695</v>
      </c>
      <c r="F14" s="36">
        <v>2752380.6589248315</v>
      </c>
      <c r="G14" s="36">
        <v>6364.704883720001</v>
      </c>
      <c r="H14" s="21">
        <f t="shared" si="1"/>
        <v>6737198.296050314</v>
      </c>
      <c r="I14" s="36">
        <v>6644091.238072891</v>
      </c>
      <c r="J14" s="36">
        <v>93107.05797741996</v>
      </c>
      <c r="K14" s="19">
        <f t="shared" si="2"/>
        <v>6737198.296050311</v>
      </c>
      <c r="L14" s="51">
        <v>6267302.6747968625</v>
      </c>
      <c r="M14" s="36">
        <v>469895.6212534488</v>
      </c>
      <c r="N14" s="19">
        <f t="shared" si="3"/>
        <v>6737198.296050311</v>
      </c>
      <c r="O14" s="32">
        <v>954256.1438199745</v>
      </c>
      <c r="P14" s="32">
        <v>379375.72538194025</v>
      </c>
      <c r="Q14" s="32">
        <v>606808.0622309147</v>
      </c>
      <c r="R14" s="32">
        <v>532383.1518847159</v>
      </c>
      <c r="S14" s="32">
        <v>461868.1770883342</v>
      </c>
      <c r="T14" s="32">
        <v>595958.6444546407</v>
      </c>
      <c r="U14" s="32">
        <v>3206548.391189791</v>
      </c>
      <c r="V14" s="21">
        <f t="shared" si="4"/>
        <v>6737198.296050312</v>
      </c>
      <c r="W14" s="32">
        <v>2934691.2604058804</v>
      </c>
      <c r="X14" s="32">
        <v>602078</v>
      </c>
      <c r="Y14" s="32">
        <v>3200429.035644432</v>
      </c>
      <c r="Z14" s="21">
        <f t="shared" si="5"/>
        <v>6737198.296050312</v>
      </c>
      <c r="AA14" s="48">
        <v>2877989.3747506766</v>
      </c>
      <c r="AB14" s="48">
        <v>598401.6766262624</v>
      </c>
      <c r="AC14" s="48">
        <v>2878758.476851715</v>
      </c>
      <c r="AD14" s="48">
        <v>183301.8545053931</v>
      </c>
      <c r="AE14" s="48">
        <v>198746.913316267</v>
      </c>
      <c r="AF14" s="21">
        <f t="shared" si="6"/>
        <v>6737198.296050313</v>
      </c>
      <c r="AG14" s="32">
        <v>5832272.653770656</v>
      </c>
      <c r="AH14" s="32">
        <v>904925.6422796578</v>
      </c>
      <c r="AI14" s="21">
        <f t="shared" si="7"/>
        <v>6737198.296050314</v>
      </c>
      <c r="AJ14" s="32">
        <v>822774.414764579</v>
      </c>
      <c r="AK14" s="32">
        <v>712972.5523406831</v>
      </c>
      <c r="AL14" s="32">
        <v>1757601.159009677</v>
      </c>
      <c r="AM14" s="32">
        <v>3443850.169935373</v>
      </c>
      <c r="AN14" s="21">
        <f t="shared" si="8"/>
        <v>6737198.296050312</v>
      </c>
      <c r="AP14" s="46"/>
    </row>
    <row r="15" spans="1:42" ht="15">
      <c r="A15" s="81">
        <f t="shared" si="9"/>
        <v>44227</v>
      </c>
      <c r="B15" s="21">
        <f t="shared" si="0"/>
        <v>6640627.597563354</v>
      </c>
      <c r="C15" s="36">
        <v>1696340.774183813</v>
      </c>
      <c r="D15" s="36">
        <v>2125574.9922764185</v>
      </c>
      <c r="E15" s="36">
        <v>63471.555472796</v>
      </c>
      <c r="F15" s="36">
        <v>2749828.910218128</v>
      </c>
      <c r="G15" s="36">
        <v>5411.365412199</v>
      </c>
      <c r="H15" s="21">
        <f t="shared" si="1"/>
        <v>6640627.597563354</v>
      </c>
      <c r="I15" s="36">
        <v>6549887.177336106</v>
      </c>
      <c r="J15" s="36">
        <v>90740.42022725598</v>
      </c>
      <c r="K15" s="19">
        <f t="shared" si="2"/>
        <v>6640627.597563362</v>
      </c>
      <c r="L15" s="51">
        <v>6172941.751770796</v>
      </c>
      <c r="M15" s="36">
        <v>467685.8457925658</v>
      </c>
      <c r="N15" s="19">
        <f t="shared" si="3"/>
        <v>6640627.597563362</v>
      </c>
      <c r="O15" s="32">
        <v>919413.2842919109</v>
      </c>
      <c r="P15" s="32">
        <v>374803.25395605003</v>
      </c>
      <c r="Q15" s="32">
        <v>601765.8246270189</v>
      </c>
      <c r="R15" s="32">
        <v>525004.8189111799</v>
      </c>
      <c r="S15" s="32">
        <v>459473.657482869</v>
      </c>
      <c r="T15" s="32">
        <v>589972.7545107277</v>
      </c>
      <c r="U15" s="32">
        <v>3170194.003783599</v>
      </c>
      <c r="V15" s="21">
        <f t="shared" si="4"/>
        <v>6640627.597563356</v>
      </c>
      <c r="W15" s="32">
        <v>2880460.839269029</v>
      </c>
      <c r="X15" s="32">
        <v>597906</v>
      </c>
      <c r="Y15" s="32">
        <v>3162260.7582943244</v>
      </c>
      <c r="Z15" s="21">
        <f t="shared" si="5"/>
        <v>6640627.597563353</v>
      </c>
      <c r="AA15" s="48">
        <v>2759452.0518281036</v>
      </c>
      <c r="AB15" s="48">
        <v>602718.1050080631</v>
      </c>
      <c r="AC15" s="48">
        <v>2887495.756875407</v>
      </c>
      <c r="AD15" s="48">
        <v>181257.19814366108</v>
      </c>
      <c r="AE15" s="48">
        <v>209704.485708122</v>
      </c>
      <c r="AF15" s="21">
        <f t="shared" si="6"/>
        <v>6640627.597563357</v>
      </c>
      <c r="AG15" s="32">
        <v>5741150.146517484</v>
      </c>
      <c r="AH15" s="32">
        <v>899477.4510458683</v>
      </c>
      <c r="AI15" s="21">
        <f t="shared" si="7"/>
        <v>6640627.597563352</v>
      </c>
      <c r="AJ15" s="32">
        <v>832937.6454775428</v>
      </c>
      <c r="AK15" s="32">
        <v>726363.3938456723</v>
      </c>
      <c r="AL15" s="32">
        <v>1757768.1613663293</v>
      </c>
      <c r="AM15" s="32">
        <v>3323558.3968738057</v>
      </c>
      <c r="AN15" s="21">
        <f t="shared" si="8"/>
        <v>6640627.59756335</v>
      </c>
      <c r="AP15" s="46"/>
    </row>
    <row r="16" spans="1:42" ht="15">
      <c r="A16" s="81">
        <f t="shared" si="9"/>
        <v>44255</v>
      </c>
      <c r="B16" s="21">
        <f>SUM(C16:G16)</f>
        <v>6726002.677581043</v>
      </c>
      <c r="C16" s="36">
        <v>1786916.5205890457</v>
      </c>
      <c r="D16" s="36">
        <v>2114626.857079614</v>
      </c>
      <c r="E16" s="36">
        <v>71509.83945888102</v>
      </c>
      <c r="F16" s="36">
        <v>2748919.8976839557</v>
      </c>
      <c r="G16" s="36">
        <v>4029.562769546</v>
      </c>
      <c r="H16" s="21">
        <f t="shared" si="1"/>
        <v>6726002.677581043</v>
      </c>
      <c r="I16" s="36">
        <v>6627644.212056745</v>
      </c>
      <c r="J16" s="36">
        <v>98358.46552429615</v>
      </c>
      <c r="K16" s="19">
        <f t="shared" si="2"/>
        <v>6726002.677581041</v>
      </c>
      <c r="L16" s="51">
        <v>6259820.985022224</v>
      </c>
      <c r="M16" s="36">
        <v>466181.6925588178</v>
      </c>
      <c r="N16" s="19">
        <f t="shared" si="3"/>
        <v>6726002.677581041</v>
      </c>
      <c r="O16" s="32">
        <v>907197.0191770251</v>
      </c>
      <c r="P16" s="32">
        <v>373076.00091113115</v>
      </c>
      <c r="Q16" s="32">
        <v>598765.6908158704</v>
      </c>
      <c r="R16" s="32">
        <v>520678.6371017689</v>
      </c>
      <c r="S16" s="32">
        <v>455491.6724481976</v>
      </c>
      <c r="T16" s="32">
        <v>588210.6273937542</v>
      </c>
      <c r="U16" s="32">
        <v>3282583.0297332946</v>
      </c>
      <c r="V16" s="21">
        <f t="shared" si="4"/>
        <v>6726002.677581042</v>
      </c>
      <c r="W16" s="32">
        <v>2855209.020453994</v>
      </c>
      <c r="X16" s="32">
        <v>597982</v>
      </c>
      <c r="Y16" s="32">
        <v>3272811.6571270493</v>
      </c>
      <c r="Z16" s="21">
        <f t="shared" si="5"/>
        <v>6726002.677581044</v>
      </c>
      <c r="AA16" s="48">
        <v>2817097.683597974</v>
      </c>
      <c r="AB16" s="48">
        <v>622622.6745843407</v>
      </c>
      <c r="AC16" s="48">
        <v>2882551.239782235</v>
      </c>
      <c r="AD16" s="48">
        <v>185263.53510563998</v>
      </c>
      <c r="AE16" s="48">
        <v>218467.544510854</v>
      </c>
      <c r="AF16" s="21">
        <f t="shared" si="6"/>
        <v>6726002.677581044</v>
      </c>
      <c r="AG16" s="32">
        <v>5796021.658133391</v>
      </c>
      <c r="AH16" s="32">
        <v>929981.0194476534</v>
      </c>
      <c r="AI16" s="21">
        <f t="shared" si="7"/>
        <v>6726002.677581045</v>
      </c>
      <c r="AJ16" s="32">
        <v>857284.157633008</v>
      </c>
      <c r="AK16" s="32">
        <v>743539.5338110444</v>
      </c>
      <c r="AL16" s="32">
        <v>1747234.6987757874</v>
      </c>
      <c r="AM16" s="32">
        <v>3377944.2873612046</v>
      </c>
      <c r="AN16" s="21">
        <f t="shared" si="8"/>
        <v>6726002.677581044</v>
      </c>
      <c r="AP16" s="46"/>
    </row>
    <row r="17" spans="1:42" ht="15">
      <c r="A17" s="81">
        <f t="shared" si="9"/>
        <v>44286</v>
      </c>
      <c r="B17" s="21">
        <f>SUM(C17:G17)</f>
        <v>6889319.064584907</v>
      </c>
      <c r="C17" s="36">
        <v>1894040.4862263359</v>
      </c>
      <c r="D17" s="36">
        <v>2136346.303810546</v>
      </c>
      <c r="E17" s="36">
        <v>74701.824859292</v>
      </c>
      <c r="F17" s="36">
        <v>2780294.6527552283</v>
      </c>
      <c r="G17" s="36">
        <v>3935.796933505</v>
      </c>
      <c r="H17" s="21">
        <f aca="true" t="shared" si="10" ref="H17:H22">SUM(C17:G17)</f>
        <v>6889319.064584907</v>
      </c>
      <c r="I17" s="36">
        <v>6787069.093214927</v>
      </c>
      <c r="J17" s="36">
        <v>102249.97136999105</v>
      </c>
      <c r="K17" s="19">
        <f t="shared" si="2"/>
        <v>6889319.064584918</v>
      </c>
      <c r="L17" s="51">
        <v>6421082.426293795</v>
      </c>
      <c r="M17" s="36">
        <v>468236.638291123</v>
      </c>
      <c r="N17" s="19">
        <f t="shared" si="3"/>
        <v>6889319.064584918</v>
      </c>
      <c r="O17" s="32">
        <v>910865.8723927453</v>
      </c>
      <c r="P17" s="32">
        <v>374157.5596082758</v>
      </c>
      <c r="Q17" s="32">
        <v>598214.374866603</v>
      </c>
      <c r="R17" s="32">
        <v>519110.151837634</v>
      </c>
      <c r="S17" s="32">
        <v>453700.43661699706</v>
      </c>
      <c r="T17" s="32">
        <v>587861.7686810117</v>
      </c>
      <c r="U17" s="32">
        <v>3445408.900581642</v>
      </c>
      <c r="V17" s="21">
        <f t="shared" si="4"/>
        <v>6889319.064584909</v>
      </c>
      <c r="W17" s="32">
        <v>2856048.3953222553</v>
      </c>
      <c r="X17" s="32">
        <v>598846</v>
      </c>
      <c r="Y17" s="32">
        <v>3434424.6692626523</v>
      </c>
      <c r="Z17" s="21">
        <f t="shared" si="5"/>
        <v>6889319.064584907</v>
      </c>
      <c r="AA17" s="48">
        <v>2927586.822536998</v>
      </c>
      <c r="AB17" s="48">
        <v>639204.0507368904</v>
      </c>
      <c r="AC17" s="48">
        <v>2915776.676058471</v>
      </c>
      <c r="AD17" s="48">
        <v>181105.18128683206</v>
      </c>
      <c r="AE17" s="48">
        <v>225646.33396571397</v>
      </c>
      <c r="AF17" s="21">
        <f t="shared" si="6"/>
        <v>6889319.064584906</v>
      </c>
      <c r="AG17" s="32">
        <v>5895702.12082132</v>
      </c>
      <c r="AH17" s="32">
        <v>993616.9437635883</v>
      </c>
      <c r="AI17" s="21">
        <f t="shared" si="7"/>
        <v>6889319.064584909</v>
      </c>
      <c r="AJ17" s="32">
        <v>874620.0060095263</v>
      </c>
      <c r="AK17" s="32">
        <v>761381.268169272</v>
      </c>
      <c r="AL17" s="32">
        <v>1769413.1466563526</v>
      </c>
      <c r="AM17" s="32">
        <v>3483904.6437497563</v>
      </c>
      <c r="AN17" s="21">
        <f t="shared" si="8"/>
        <v>6889319.064584907</v>
      </c>
      <c r="AP17" s="46"/>
    </row>
    <row r="18" spans="1:42" ht="15">
      <c r="A18" s="81">
        <f t="shared" si="9"/>
        <v>44316</v>
      </c>
      <c r="B18" s="21">
        <f>SUM(C18:G18)</f>
        <v>6876629.189263344</v>
      </c>
      <c r="C18" s="36">
        <v>1826003.4947949522</v>
      </c>
      <c r="D18" s="36">
        <v>2180717.4740755977</v>
      </c>
      <c r="E18" s="36">
        <v>73607.894978197</v>
      </c>
      <c r="F18" s="36">
        <v>2792962.120694839</v>
      </c>
      <c r="G18" s="36">
        <v>3338.2047197580005</v>
      </c>
      <c r="H18" s="21">
        <f t="shared" si="10"/>
        <v>6876629.189263344</v>
      </c>
      <c r="I18" s="36">
        <v>6777289.7670838665</v>
      </c>
      <c r="J18" s="36">
        <v>99339.422179466</v>
      </c>
      <c r="K18" s="19">
        <f t="shared" si="2"/>
        <v>6876629.189263333</v>
      </c>
      <c r="L18" s="51">
        <v>6399522.555536887</v>
      </c>
      <c r="M18" s="36">
        <v>477106.6337264457</v>
      </c>
      <c r="N18" s="19">
        <f t="shared" si="3"/>
        <v>6876629.189263333</v>
      </c>
      <c r="O18" s="32">
        <v>948074.9702639957</v>
      </c>
      <c r="P18" s="32">
        <v>378340.1243462782</v>
      </c>
      <c r="Q18" s="32">
        <v>603253.1564714262</v>
      </c>
      <c r="R18" s="32">
        <v>521312.76745733165</v>
      </c>
      <c r="S18" s="32">
        <v>456755.32989737834</v>
      </c>
      <c r="T18" s="32">
        <v>586187.1311407819</v>
      </c>
      <c r="U18" s="32">
        <v>3382705.7096861545</v>
      </c>
      <c r="V18" s="21">
        <f t="shared" si="4"/>
        <v>6876629.189263346</v>
      </c>
      <c r="W18" s="32">
        <v>2907736.348436409</v>
      </c>
      <c r="X18" s="32">
        <v>596544</v>
      </c>
      <c r="Y18" s="32">
        <v>3372348.840826934</v>
      </c>
      <c r="Z18" s="21">
        <f t="shared" si="5"/>
        <v>6876629.189263344</v>
      </c>
      <c r="AA18" s="48">
        <v>2896475.4476983845</v>
      </c>
      <c r="AB18" s="48">
        <v>662240.8750558491</v>
      </c>
      <c r="AC18" s="48">
        <v>2920268.3141023857</v>
      </c>
      <c r="AD18" s="48">
        <v>183280.65077073502</v>
      </c>
      <c r="AE18" s="48">
        <v>214363.90163599</v>
      </c>
      <c r="AF18" s="21">
        <f t="shared" si="6"/>
        <v>6876629.189263344</v>
      </c>
      <c r="AG18" s="32">
        <v>5921925.505090995</v>
      </c>
      <c r="AH18" s="32">
        <v>954703.6841723481</v>
      </c>
      <c r="AI18" s="21">
        <f t="shared" si="7"/>
        <v>6876629.189263343</v>
      </c>
      <c r="AJ18" s="32">
        <v>884792.7378576003</v>
      </c>
      <c r="AK18" s="32">
        <v>765531.50875977</v>
      </c>
      <c r="AL18" s="32">
        <v>1752059.544735831</v>
      </c>
      <c r="AM18" s="32">
        <v>3474245.397910142</v>
      </c>
      <c r="AN18" s="21">
        <f t="shared" si="8"/>
        <v>6876629.189263344</v>
      </c>
      <c r="AP18" s="46"/>
    </row>
    <row r="19" spans="1:42" ht="15">
      <c r="A19" s="81">
        <f t="shared" si="9"/>
        <v>44347</v>
      </c>
      <c r="B19" s="21">
        <f aca="true" t="shared" si="11" ref="B19:B24">SUM(C19:G19)</f>
        <v>6929442.319128375</v>
      </c>
      <c r="C19" s="36">
        <v>1837975.940338305</v>
      </c>
      <c r="D19" s="36">
        <v>2210521.142122365</v>
      </c>
      <c r="E19" s="36">
        <v>72906.64275610597</v>
      </c>
      <c r="F19" s="36">
        <v>2805400.8511380525</v>
      </c>
      <c r="G19" s="36">
        <v>2637.742773547</v>
      </c>
      <c r="H19" s="21">
        <f t="shared" si="10"/>
        <v>6929442.319128375</v>
      </c>
      <c r="I19" s="36">
        <v>6819880.687455409</v>
      </c>
      <c r="J19" s="36">
        <v>109561.63167295905</v>
      </c>
      <c r="K19" s="19">
        <f t="shared" si="2"/>
        <v>6929442.319128368</v>
      </c>
      <c r="L19" s="51">
        <v>6443285.8056502575</v>
      </c>
      <c r="M19" s="36">
        <v>486156.5134781103</v>
      </c>
      <c r="N19" s="19">
        <f t="shared" si="3"/>
        <v>6929442.319128368</v>
      </c>
      <c r="O19" s="32">
        <v>943100.9853911367</v>
      </c>
      <c r="P19" s="32">
        <v>384816.2105445448</v>
      </c>
      <c r="Q19" s="32">
        <v>615924.9089204574</v>
      </c>
      <c r="R19" s="32">
        <v>529547.3095905201</v>
      </c>
      <c r="S19" s="32">
        <v>462080.834844339</v>
      </c>
      <c r="T19" s="32">
        <v>590051.695330183</v>
      </c>
      <c r="U19" s="32">
        <v>3403920.374507191</v>
      </c>
      <c r="V19" s="21">
        <f t="shared" si="4"/>
        <v>6929442.319128372</v>
      </c>
      <c r="W19" s="32">
        <v>2935470.249290997</v>
      </c>
      <c r="X19" s="32">
        <v>601014</v>
      </c>
      <c r="Y19" s="32">
        <v>3392958.069837374</v>
      </c>
      <c r="Z19" s="21">
        <f t="shared" si="5"/>
        <v>6929442.319128372</v>
      </c>
      <c r="AA19" s="48">
        <v>2884564.826169508</v>
      </c>
      <c r="AB19" s="48">
        <v>655869.0220166682</v>
      </c>
      <c r="AC19" s="48">
        <v>2979757.1248780373</v>
      </c>
      <c r="AD19" s="48">
        <v>186257.22383561687</v>
      </c>
      <c r="AE19" s="48">
        <v>222994.12222854415</v>
      </c>
      <c r="AF19" s="21">
        <f t="shared" si="6"/>
        <v>6929442.3191283755</v>
      </c>
      <c r="AG19" s="32">
        <v>5979999.091942752</v>
      </c>
      <c r="AH19" s="32">
        <v>949454.3656047562</v>
      </c>
      <c r="AI19" s="21">
        <f t="shared" si="7"/>
        <v>6929453.457547508</v>
      </c>
      <c r="AJ19" s="32">
        <v>890834.8999626524</v>
      </c>
      <c r="AK19" s="32">
        <v>771020.9096401888</v>
      </c>
      <c r="AL19" s="32">
        <v>1774761.637922089</v>
      </c>
      <c r="AM19" s="32">
        <v>3492836.010022574</v>
      </c>
      <c r="AN19" s="21">
        <f t="shared" si="8"/>
        <v>6929453.457547504</v>
      </c>
      <c r="AP19" s="46"/>
    </row>
    <row r="20" spans="1:42" ht="15">
      <c r="A20" s="81">
        <f t="shared" si="9"/>
        <v>44377</v>
      </c>
      <c r="B20" s="21">
        <f t="shared" si="11"/>
        <v>7037447.942408748</v>
      </c>
      <c r="C20" s="36">
        <v>1900184.1622939585</v>
      </c>
      <c r="D20" s="36">
        <v>2245833.999551372</v>
      </c>
      <c r="E20" s="36">
        <v>75808.54328240197</v>
      </c>
      <c r="F20" s="36">
        <v>2813820.0494536236</v>
      </c>
      <c r="G20" s="36">
        <v>1801.1878273920001</v>
      </c>
      <c r="H20" s="21">
        <f t="shared" si="10"/>
        <v>7037447.942408748</v>
      </c>
      <c r="I20" s="36">
        <v>6948241.530731178</v>
      </c>
      <c r="J20" s="36">
        <v>89206.41167758708</v>
      </c>
      <c r="K20" s="19">
        <f t="shared" si="2"/>
        <v>7037447.942408765</v>
      </c>
      <c r="L20" s="51">
        <v>6542783.756692584</v>
      </c>
      <c r="M20" s="36">
        <v>494664.1857161808</v>
      </c>
      <c r="N20" s="19">
        <f t="shared" si="3"/>
        <v>7037447.942408765</v>
      </c>
      <c r="O20" s="32">
        <v>945959.7592138206</v>
      </c>
      <c r="P20" s="32">
        <v>386664.9366048457</v>
      </c>
      <c r="Q20" s="32">
        <v>615585.194350264</v>
      </c>
      <c r="R20" s="32">
        <v>532185.2720651601</v>
      </c>
      <c r="S20" s="32">
        <v>466908.5389089942</v>
      </c>
      <c r="T20" s="32">
        <v>601117.585684116</v>
      </c>
      <c r="U20" s="32">
        <v>3489026.6555815516</v>
      </c>
      <c r="V20" s="21">
        <f t="shared" si="4"/>
        <v>7037447.942408752</v>
      </c>
      <c r="W20" s="32">
        <v>2947303.701143085</v>
      </c>
      <c r="X20" s="32">
        <v>612836</v>
      </c>
      <c r="Y20" s="32">
        <v>3477308.241265667</v>
      </c>
      <c r="Z20" s="21">
        <f t="shared" si="5"/>
        <v>7037447.942408752</v>
      </c>
      <c r="AA20" s="48">
        <v>2956270.8049463728</v>
      </c>
      <c r="AB20" s="48">
        <v>671336.116562896</v>
      </c>
      <c r="AC20" s="48">
        <v>3001270.235874455</v>
      </c>
      <c r="AD20" s="48">
        <v>190742.65790195312</v>
      </c>
      <c r="AE20" s="48">
        <v>217828.1271230771</v>
      </c>
      <c r="AF20" s="21">
        <f t="shared" si="6"/>
        <v>7037447.942408754</v>
      </c>
      <c r="AG20" s="32">
        <v>6064235.132745521</v>
      </c>
      <c r="AH20" s="32">
        <v>973212.8096889532</v>
      </c>
      <c r="AI20" s="21">
        <f t="shared" si="7"/>
        <v>7037447.942434475</v>
      </c>
      <c r="AJ20" s="32">
        <v>910814.5539168038</v>
      </c>
      <c r="AK20" s="32">
        <v>775265.4806604497</v>
      </c>
      <c r="AL20" s="32">
        <v>1800381.6991270394</v>
      </c>
      <c r="AM20" s="32">
        <v>3550986.2087301817</v>
      </c>
      <c r="AN20" s="21">
        <f t="shared" si="8"/>
        <v>7037447.942434475</v>
      </c>
      <c r="AP20" s="46"/>
    </row>
    <row r="21" spans="1:42" ht="15">
      <c r="A21" s="81">
        <f t="shared" si="9"/>
        <v>44408</v>
      </c>
      <c r="B21" s="21">
        <f t="shared" si="11"/>
        <v>7039174.385940238</v>
      </c>
      <c r="C21" s="36">
        <v>1892269.9697933337</v>
      </c>
      <c r="D21" s="36">
        <v>2252821.220116161</v>
      </c>
      <c r="E21" s="36">
        <v>66644.41114618901</v>
      </c>
      <c r="F21" s="36">
        <v>2825929.6160810348</v>
      </c>
      <c r="G21" s="36">
        <v>1509.16880352</v>
      </c>
      <c r="H21" s="21">
        <f t="shared" si="10"/>
        <v>7039174.385940238</v>
      </c>
      <c r="I21" s="36">
        <v>6949545.589389336</v>
      </c>
      <c r="J21" s="36">
        <v>89628.79655091997</v>
      </c>
      <c r="K21" s="19">
        <f t="shared" si="2"/>
        <v>7039174.3859402565</v>
      </c>
      <c r="L21" s="51">
        <v>6541819.0108038075</v>
      </c>
      <c r="M21" s="36">
        <v>497355.37513644906</v>
      </c>
      <c r="N21" s="19">
        <f t="shared" si="3"/>
        <v>7039174.3859402565</v>
      </c>
      <c r="O21" s="32">
        <v>944932.6920889281</v>
      </c>
      <c r="P21" s="32">
        <v>388544.7632661731</v>
      </c>
      <c r="Q21" s="32">
        <v>618193.3673439021</v>
      </c>
      <c r="R21" s="32">
        <v>532919.5755873749</v>
      </c>
      <c r="S21" s="32">
        <v>467400.2668881332</v>
      </c>
      <c r="T21" s="32">
        <v>598683.6729903084</v>
      </c>
      <c r="U21" s="32">
        <v>3488500.047775421</v>
      </c>
      <c r="V21" s="21">
        <f t="shared" si="4"/>
        <v>7039174.385940241</v>
      </c>
      <c r="W21" s="32">
        <v>2951990.6651745113</v>
      </c>
      <c r="X21" s="32">
        <v>611540</v>
      </c>
      <c r="Y21" s="32">
        <v>3475643.720765732</v>
      </c>
      <c r="Z21" s="21">
        <f t="shared" si="5"/>
        <v>7039174.3859402435</v>
      </c>
      <c r="AA21" s="48">
        <v>2970004.076995843</v>
      </c>
      <c r="AB21" s="48">
        <v>654341.2162756082</v>
      </c>
      <c r="AC21" s="48">
        <v>3009228.509340112</v>
      </c>
      <c r="AD21" s="48">
        <v>189137.70519720108</v>
      </c>
      <c r="AE21" s="48">
        <v>216462.87813147512</v>
      </c>
      <c r="AF21" s="21">
        <f t="shared" si="6"/>
        <v>7039174.38594024</v>
      </c>
      <c r="AG21" s="32">
        <v>6075966.751284808</v>
      </c>
      <c r="AH21" s="32">
        <v>963207.6346554369</v>
      </c>
      <c r="AI21" s="21">
        <f t="shared" si="7"/>
        <v>7039174.385940244</v>
      </c>
      <c r="AJ21" s="32">
        <v>899624.2268444664</v>
      </c>
      <c r="AK21" s="32">
        <v>768918.1153470955</v>
      </c>
      <c r="AL21" s="32">
        <v>1778727.3205115162</v>
      </c>
      <c r="AM21" s="32">
        <v>3591904.7232371625</v>
      </c>
      <c r="AN21" s="21">
        <f t="shared" si="8"/>
        <v>7039174.385940241</v>
      </c>
      <c r="AP21" s="46"/>
    </row>
    <row r="22" spans="1:42" ht="15">
      <c r="A22" s="81">
        <f t="shared" si="9"/>
        <v>44439</v>
      </c>
      <c r="B22" s="21">
        <f t="shared" si="11"/>
        <v>7125887.280025183</v>
      </c>
      <c r="C22" s="36">
        <v>1937672.753504039</v>
      </c>
      <c r="D22" s="36">
        <v>2276846.980693172</v>
      </c>
      <c r="E22" s="36">
        <v>55960.33356095401</v>
      </c>
      <c r="F22" s="36">
        <v>2854372.3806266356</v>
      </c>
      <c r="G22" s="36">
        <v>1034.8316403820002</v>
      </c>
      <c r="H22" s="21">
        <f t="shared" si="10"/>
        <v>7125887.280025183</v>
      </c>
      <c r="I22" s="36">
        <v>7042644.683838603</v>
      </c>
      <c r="J22" s="36">
        <v>83242.59618656905</v>
      </c>
      <c r="K22" s="19">
        <f t="shared" si="2"/>
        <v>7125887.280025172</v>
      </c>
      <c r="L22" s="51">
        <v>6631111.396915376</v>
      </c>
      <c r="M22" s="36">
        <v>494775.8831097955</v>
      </c>
      <c r="N22" s="19">
        <f t="shared" si="3"/>
        <v>7125887.280025172</v>
      </c>
      <c r="O22" s="32">
        <v>938240.1044366702</v>
      </c>
      <c r="P22" s="32">
        <v>387819.6188740958</v>
      </c>
      <c r="Q22" s="32">
        <v>617509.7251591381</v>
      </c>
      <c r="R22" s="32">
        <v>533755.3128196497</v>
      </c>
      <c r="S22" s="32">
        <v>470145.6938745616</v>
      </c>
      <c r="T22" s="32">
        <v>602523.750783419</v>
      </c>
      <c r="U22" s="32">
        <v>3575893.0740776504</v>
      </c>
      <c r="V22" s="21">
        <f t="shared" si="4"/>
        <v>7125887.280025184</v>
      </c>
      <c r="W22" s="32">
        <v>2947470.4551641163</v>
      </c>
      <c r="X22" s="32">
        <v>616642</v>
      </c>
      <c r="Y22" s="32">
        <v>3561774.8248610673</v>
      </c>
      <c r="Z22" s="21">
        <f t="shared" si="5"/>
        <v>7125887.280025184</v>
      </c>
      <c r="AA22" s="48">
        <v>3002384.8325258973</v>
      </c>
      <c r="AB22" s="48">
        <v>655683.9654273774</v>
      </c>
      <c r="AC22" s="48">
        <v>3051128.908236979</v>
      </c>
      <c r="AD22" s="48">
        <v>193201.07391328705</v>
      </c>
      <c r="AE22" s="48">
        <v>223488.49992164597</v>
      </c>
      <c r="AF22" s="21">
        <f t="shared" si="6"/>
        <v>7125887.280025187</v>
      </c>
      <c r="AG22" s="32">
        <v>6137237.186934326</v>
      </c>
      <c r="AH22" s="32">
        <v>988650.0930908582</v>
      </c>
      <c r="AI22" s="21">
        <f t="shared" si="7"/>
        <v>7125887.280025184</v>
      </c>
      <c r="AJ22" s="32">
        <v>910248.319590301</v>
      </c>
      <c r="AK22" s="32">
        <v>783859.6175718799</v>
      </c>
      <c r="AL22" s="32">
        <v>1818745.0193259497</v>
      </c>
      <c r="AM22" s="32">
        <v>3613034.3235370517</v>
      </c>
      <c r="AN22" s="21">
        <f t="shared" si="8"/>
        <v>7125887.280025182</v>
      </c>
      <c r="AP22" s="46"/>
    </row>
    <row r="23" spans="1:42" ht="15">
      <c r="A23" s="81">
        <f t="shared" si="9"/>
        <v>44469</v>
      </c>
      <c r="B23" s="21">
        <f t="shared" si="11"/>
        <v>7223998.928972854</v>
      </c>
      <c r="C23" s="36">
        <v>2018096.036346692</v>
      </c>
      <c r="D23" s="36">
        <v>2298903.402591376</v>
      </c>
      <c r="E23" s="36">
        <v>54456.44732689501</v>
      </c>
      <c r="F23" s="36">
        <v>2849522.4113565795</v>
      </c>
      <c r="G23" s="36">
        <v>3020.6313513120003</v>
      </c>
      <c r="H23" s="21">
        <f>SUM(C23:G23)</f>
        <v>7223998.928972854</v>
      </c>
      <c r="I23" s="36">
        <v>7142619.973293958</v>
      </c>
      <c r="J23" s="36">
        <v>81378.95567890705</v>
      </c>
      <c r="K23" s="19">
        <f t="shared" si="2"/>
        <v>7223998.928972865</v>
      </c>
      <c r="L23" s="51">
        <v>6726934.010799584</v>
      </c>
      <c r="M23" s="36">
        <v>497064.91817328153</v>
      </c>
      <c r="N23" s="19">
        <f t="shared" si="3"/>
        <v>7223998.928972865</v>
      </c>
      <c r="O23" s="32">
        <v>942495.1109550769</v>
      </c>
      <c r="P23" s="32">
        <v>388167.59678166395</v>
      </c>
      <c r="Q23" s="32">
        <v>618953.7739992404</v>
      </c>
      <c r="R23" s="32">
        <v>533764.751362667</v>
      </c>
      <c r="S23" s="32">
        <v>470089.236172876</v>
      </c>
      <c r="T23" s="32">
        <v>606258.5448683514</v>
      </c>
      <c r="U23" s="32">
        <v>3664269.914832979</v>
      </c>
      <c r="V23" s="21">
        <f t="shared" si="4"/>
        <v>7223998.928972854</v>
      </c>
      <c r="W23" s="32">
        <v>2953470.4692715243</v>
      </c>
      <c r="X23" s="32">
        <v>620854</v>
      </c>
      <c r="Y23" s="32">
        <v>3649674.4597013304</v>
      </c>
      <c r="Z23" s="21">
        <f t="shared" si="5"/>
        <v>7223998.928972855</v>
      </c>
      <c r="AA23" s="48">
        <v>3037744.7379969084</v>
      </c>
      <c r="AB23" s="48">
        <v>683620.3439728867</v>
      </c>
      <c r="AC23" s="48">
        <v>3075411.7685941393</v>
      </c>
      <c r="AD23" s="48">
        <v>192200.724194886</v>
      </c>
      <c r="AE23" s="48">
        <v>235021.35421403692</v>
      </c>
      <c r="AF23" s="21">
        <f t="shared" si="6"/>
        <v>7223998.928972857</v>
      </c>
      <c r="AG23" s="32">
        <v>6194252.797918154</v>
      </c>
      <c r="AH23" s="32">
        <v>1029746.1310546922</v>
      </c>
      <c r="AI23" s="21">
        <f t="shared" si="7"/>
        <v>7223998.928972846</v>
      </c>
      <c r="AJ23" s="32">
        <v>935472.9955524965</v>
      </c>
      <c r="AK23" s="32">
        <v>800747.8242287809</v>
      </c>
      <c r="AL23" s="32">
        <v>1817860.0811193106</v>
      </c>
      <c r="AM23" s="32">
        <v>3669918.0280722654</v>
      </c>
      <c r="AN23" s="21">
        <f t="shared" si="8"/>
        <v>7223998.928972853</v>
      </c>
      <c r="AP23" s="46"/>
    </row>
    <row r="24" spans="1:42" ht="15">
      <c r="A24" s="81">
        <f t="shared" si="9"/>
        <v>44500</v>
      </c>
      <c r="B24" s="21">
        <f t="shared" si="11"/>
        <v>7301292.800127474</v>
      </c>
      <c r="C24" s="36">
        <v>2069234.933697617</v>
      </c>
      <c r="D24" s="36">
        <v>2322469.6267599137</v>
      </c>
      <c r="E24" s="36">
        <v>49597.750461560005</v>
      </c>
      <c r="F24" s="36">
        <v>2857692.963193591</v>
      </c>
      <c r="G24" s="36">
        <v>2297.5260147930003</v>
      </c>
      <c r="H24" s="21">
        <f aca="true" t="shared" si="12" ref="H24:H29">SUM(C24:G24)</f>
        <v>7301292.800127474</v>
      </c>
      <c r="I24" s="36">
        <v>7225559.736605006</v>
      </c>
      <c r="J24" s="36">
        <v>75733.06352247696</v>
      </c>
      <c r="K24" s="19">
        <f t="shared" si="2"/>
        <v>7301292.800127483</v>
      </c>
      <c r="L24" s="51">
        <v>6800786.290036251</v>
      </c>
      <c r="M24" s="36">
        <v>500506.51009123225</v>
      </c>
      <c r="N24" s="19">
        <f t="shared" si="3"/>
        <v>7301292.800127483</v>
      </c>
      <c r="O24" s="32">
        <v>947017.5397617712</v>
      </c>
      <c r="P24" s="32">
        <v>391598.86956033413</v>
      </c>
      <c r="Q24" s="32">
        <v>623187.0498902854</v>
      </c>
      <c r="R24" s="32">
        <v>536876.8843972423</v>
      </c>
      <c r="S24" s="32">
        <v>474502.43864623725</v>
      </c>
      <c r="T24" s="32">
        <v>609465.7900132387</v>
      </c>
      <c r="U24" s="32">
        <v>3718644.2278583697</v>
      </c>
      <c r="V24" s="21">
        <f t="shared" si="4"/>
        <v>7301292.800127478</v>
      </c>
      <c r="W24" s="32">
        <v>2973182.7822558694</v>
      </c>
      <c r="X24" s="32">
        <v>624690</v>
      </c>
      <c r="Y24" s="32">
        <v>3703420.0178716094</v>
      </c>
      <c r="Z24" s="21">
        <f t="shared" si="5"/>
        <v>7301292.800127478</v>
      </c>
      <c r="AA24" s="48">
        <v>3054612.735266354</v>
      </c>
      <c r="AB24" s="48">
        <v>722536.7931615934</v>
      </c>
      <c r="AC24" s="48">
        <v>3112275.2705315077</v>
      </c>
      <c r="AD24" s="48">
        <v>194820.80468315893</v>
      </c>
      <c r="AE24" s="48">
        <v>217047.19648487095</v>
      </c>
      <c r="AF24" s="21">
        <f t="shared" si="6"/>
        <v>7301292.800127485</v>
      </c>
      <c r="AG24" s="32">
        <v>6263609.699401705</v>
      </c>
      <c r="AH24" s="32">
        <v>1037690.1842257761</v>
      </c>
      <c r="AI24" s="21">
        <f t="shared" si="7"/>
        <v>7301299.883627481</v>
      </c>
      <c r="AJ24" s="32">
        <v>951407.357948316</v>
      </c>
      <c r="AK24" s="32">
        <v>815298.2259514618</v>
      </c>
      <c r="AL24" s="32">
        <v>1846477.979097894</v>
      </c>
      <c r="AM24" s="32">
        <v>3688116.320629807</v>
      </c>
      <c r="AN24" s="21">
        <f t="shared" si="8"/>
        <v>7301299.883627479</v>
      </c>
      <c r="AP24" s="46"/>
    </row>
    <row r="25" spans="1:42" ht="15">
      <c r="A25" s="81">
        <f t="shared" si="9"/>
        <v>44530</v>
      </c>
      <c r="B25" s="21">
        <f>SUM(C25:G25)</f>
        <v>7387683.557042053</v>
      </c>
      <c r="C25" s="36">
        <v>2111527.6117170616</v>
      </c>
      <c r="D25" s="36">
        <v>2359900.389522833</v>
      </c>
      <c r="E25" s="36">
        <v>53352.56358978301</v>
      </c>
      <c r="F25" s="36">
        <v>2860852.856045999</v>
      </c>
      <c r="G25" s="36">
        <v>2050.1361663770003</v>
      </c>
      <c r="H25" s="21">
        <f t="shared" si="12"/>
        <v>7387683.557042053</v>
      </c>
      <c r="I25" s="36">
        <v>7311777.453138968</v>
      </c>
      <c r="J25" s="36">
        <v>75906.10390309204</v>
      </c>
      <c r="K25" s="19">
        <f t="shared" si="2"/>
        <v>7387683.55704206</v>
      </c>
      <c r="L25" s="51">
        <v>6871087.26836923</v>
      </c>
      <c r="M25" s="36">
        <v>516596.2886728302</v>
      </c>
      <c r="N25" s="19">
        <f t="shared" si="3"/>
        <v>7387683.55704206</v>
      </c>
      <c r="O25" s="32">
        <v>957378.9430643835</v>
      </c>
      <c r="P25" s="32">
        <v>394222.95482078893</v>
      </c>
      <c r="Q25" s="32">
        <v>627151.4402218203</v>
      </c>
      <c r="R25" s="32">
        <v>539907.7553712222</v>
      </c>
      <c r="S25" s="32">
        <v>474936.8257620026</v>
      </c>
      <c r="T25" s="32">
        <v>612661.9787429429</v>
      </c>
      <c r="U25" s="32">
        <v>3781423.659058896</v>
      </c>
      <c r="V25" s="21">
        <f t="shared" si="4"/>
        <v>7387683.557042057</v>
      </c>
      <c r="W25" s="32">
        <v>2993597.919240218</v>
      </c>
      <c r="X25" s="32">
        <v>630650</v>
      </c>
      <c r="Y25" s="32">
        <v>3763435.637801838</v>
      </c>
      <c r="Z25" s="21">
        <f t="shared" si="5"/>
        <v>7387683.557042057</v>
      </c>
      <c r="AA25" s="48">
        <v>3083625.1556460992</v>
      </c>
      <c r="AB25" s="48">
        <v>710710.0728797785</v>
      </c>
      <c r="AC25" s="48">
        <v>3174657.979435346</v>
      </c>
      <c r="AD25" s="48">
        <v>198693.96848215</v>
      </c>
      <c r="AE25" s="48">
        <v>219996.38059868704</v>
      </c>
      <c r="AF25" s="21">
        <f t="shared" si="6"/>
        <v>7387683.55704206</v>
      </c>
      <c r="AG25" s="32">
        <v>6347979.87752035</v>
      </c>
      <c r="AH25" s="32">
        <v>1039987.7733179805</v>
      </c>
      <c r="AI25" s="21">
        <f t="shared" si="7"/>
        <v>7387967.65083833</v>
      </c>
      <c r="AJ25" s="32">
        <v>952196.2699088973</v>
      </c>
      <c r="AK25" s="32">
        <v>818471.9473875021</v>
      </c>
      <c r="AL25" s="32">
        <v>1876658.3878890635</v>
      </c>
      <c r="AM25" s="32">
        <v>3740641.0456528654</v>
      </c>
      <c r="AN25" s="21">
        <f t="shared" si="8"/>
        <v>7387967.6508383285</v>
      </c>
      <c r="AP25" s="46"/>
    </row>
    <row r="26" spans="1:42" s="107" customFormat="1" ht="15">
      <c r="A26" s="81">
        <f t="shared" si="9"/>
        <v>44561</v>
      </c>
      <c r="B26" s="21">
        <f>SUM(C26:G26)</f>
        <v>7546378.387992598</v>
      </c>
      <c r="C26" s="36">
        <v>2179126.6017135875</v>
      </c>
      <c r="D26" s="36">
        <v>2436814.6380028995</v>
      </c>
      <c r="E26" s="36">
        <v>68385.55461259298</v>
      </c>
      <c r="F26" s="36">
        <v>2858624.2605212415</v>
      </c>
      <c r="G26" s="36">
        <v>3427.333142277</v>
      </c>
      <c r="H26" s="21">
        <f>SUM(C26:G26)</f>
        <v>7546378.387992598</v>
      </c>
      <c r="I26" s="36">
        <v>7460643.094893044</v>
      </c>
      <c r="J26" s="36">
        <v>85735.29309953898</v>
      </c>
      <c r="K26" s="19">
        <f t="shared" si="2"/>
        <v>7546378.387992583</v>
      </c>
      <c r="L26" s="51">
        <v>7005321.323765234</v>
      </c>
      <c r="M26" s="36">
        <v>541057.0642273488</v>
      </c>
      <c r="N26" s="19">
        <f t="shared" si="3"/>
        <v>7546378.387992583</v>
      </c>
      <c r="O26" s="32">
        <v>991659.3824710981</v>
      </c>
      <c r="P26" s="32">
        <v>405414.3895282119</v>
      </c>
      <c r="Q26" s="32">
        <v>642439.7848674121</v>
      </c>
      <c r="R26" s="32">
        <v>555946.2495416284</v>
      </c>
      <c r="S26" s="32">
        <v>480632.03621909826</v>
      </c>
      <c r="T26" s="32">
        <v>623784.0627028341</v>
      </c>
      <c r="U26" s="32">
        <v>3846502.4826623136</v>
      </c>
      <c r="V26" s="21">
        <f t="shared" si="4"/>
        <v>7546378.387992596</v>
      </c>
      <c r="W26" s="32">
        <v>3076091.842627449</v>
      </c>
      <c r="X26" s="32">
        <v>640784</v>
      </c>
      <c r="Y26" s="32">
        <v>3829502.545365148</v>
      </c>
      <c r="Z26" s="21">
        <f t="shared" si="5"/>
        <v>7546378.387992597</v>
      </c>
      <c r="AA26" s="48">
        <v>3178252.1330131446</v>
      </c>
      <c r="AB26" s="48">
        <v>692196.5960950302</v>
      </c>
      <c r="AC26" s="48">
        <v>3258826.9348145835</v>
      </c>
      <c r="AD26" s="48">
        <v>199259.56578527403</v>
      </c>
      <c r="AE26" s="48">
        <v>217843.1582845671</v>
      </c>
      <c r="AF26" s="21">
        <f t="shared" si="6"/>
        <v>7546378.3879926</v>
      </c>
      <c r="AG26" s="32">
        <v>6514727.155414175</v>
      </c>
      <c r="AH26" s="32">
        <v>1031651.2325784259</v>
      </c>
      <c r="AI26" s="21">
        <f t="shared" si="7"/>
        <v>7546378.387992601</v>
      </c>
      <c r="AJ26" s="32">
        <v>951356.3890264698</v>
      </c>
      <c r="AK26" s="32">
        <v>822317.2354767746</v>
      </c>
      <c r="AL26" s="32">
        <v>1913476.7370586155</v>
      </c>
      <c r="AM26" s="32">
        <v>3859228.0264307377</v>
      </c>
      <c r="AN26" s="21">
        <f t="shared" si="8"/>
        <v>7546378.387992598</v>
      </c>
      <c r="AO26" s="104"/>
      <c r="AP26" s="46"/>
    </row>
    <row r="27" spans="1:40" ht="15">
      <c r="A27" s="81">
        <f t="shared" si="9"/>
        <v>44592</v>
      </c>
      <c r="B27" s="21">
        <f aca="true" t="shared" si="13" ref="B27:B40">SUM(C27:G27)</f>
        <v>7439831.794554143</v>
      </c>
      <c r="C27" s="36">
        <v>2114568.987323408</v>
      </c>
      <c r="D27" s="36">
        <v>2408819.710798327</v>
      </c>
      <c r="E27" s="36">
        <v>46277.690394779005</v>
      </c>
      <c r="F27" s="36">
        <v>2842250.9108473095</v>
      </c>
      <c r="G27" s="36">
        <v>27914.495190319994</v>
      </c>
      <c r="H27" s="21">
        <f t="shared" si="12"/>
        <v>7439831.794554143</v>
      </c>
      <c r="I27" s="36">
        <v>7346293.432250337</v>
      </c>
      <c r="J27" s="36">
        <v>93538.36230381607</v>
      </c>
      <c r="K27" s="19">
        <f t="shared" si="2"/>
        <v>7439831.7945541525</v>
      </c>
      <c r="L27" s="51">
        <v>6920176.2536087725</v>
      </c>
      <c r="M27" s="36">
        <v>519655.5409453803</v>
      </c>
      <c r="N27" s="19">
        <f t="shared" si="3"/>
        <v>7439831.7945541525</v>
      </c>
      <c r="O27" s="32">
        <v>949545.0065500222</v>
      </c>
      <c r="P27" s="32">
        <v>400410.49567129475</v>
      </c>
      <c r="Q27" s="32">
        <v>629498.5341771515</v>
      </c>
      <c r="R27" s="32">
        <v>551136.0912991539</v>
      </c>
      <c r="S27" s="32">
        <v>479931.1436026105</v>
      </c>
      <c r="T27" s="32">
        <v>620783.8819766503</v>
      </c>
      <c r="U27" s="32">
        <v>3808526.6412772634</v>
      </c>
      <c r="V27" s="21">
        <f t="shared" si="4"/>
        <v>7439831.794554146</v>
      </c>
      <c r="W27" s="32">
        <v>3010521.27130023</v>
      </c>
      <c r="X27" s="32">
        <v>636066</v>
      </c>
      <c r="Y27" s="32">
        <v>3793244.5232539214</v>
      </c>
      <c r="Z27" s="21">
        <f t="shared" si="5"/>
        <v>7439831.794554152</v>
      </c>
      <c r="AA27" s="48">
        <v>3060810.670475474</v>
      </c>
      <c r="AB27" s="48">
        <v>682165.647120418</v>
      </c>
      <c r="AC27" s="48">
        <v>3274535.8671242846</v>
      </c>
      <c r="AD27" s="48">
        <v>199464.10996692197</v>
      </c>
      <c r="AE27" s="48">
        <v>222855.49986703997</v>
      </c>
      <c r="AF27" s="21">
        <f t="shared" si="6"/>
        <v>7439831.794554139</v>
      </c>
      <c r="AG27" s="32">
        <v>6430517.408141107</v>
      </c>
      <c r="AH27" s="32">
        <v>1009314.3864130474</v>
      </c>
      <c r="AI27" s="21">
        <f t="shared" si="7"/>
        <v>7439831.794554154</v>
      </c>
      <c r="AJ27" s="32">
        <v>953667.8963216764</v>
      </c>
      <c r="AK27" s="32">
        <v>823697.2453251801</v>
      </c>
      <c r="AL27" s="32">
        <v>1911375.2890633293</v>
      </c>
      <c r="AM27" s="32">
        <v>3751091.3638439686</v>
      </c>
      <c r="AN27" s="21">
        <f t="shared" si="8"/>
        <v>7439831.794554154</v>
      </c>
    </row>
    <row r="28" spans="1:42" s="107" customFormat="1" ht="15">
      <c r="A28" s="81">
        <f t="shared" si="9"/>
        <v>44620</v>
      </c>
      <c r="B28" s="21">
        <f t="shared" si="13"/>
        <v>7446290.445925836</v>
      </c>
      <c r="C28" s="36">
        <v>2133035.1365487217</v>
      </c>
      <c r="D28" s="36">
        <v>2411398.675482157</v>
      </c>
      <c r="E28" s="36">
        <v>45351.101047587</v>
      </c>
      <c r="F28" s="36">
        <v>2849308.3717638324</v>
      </c>
      <c r="G28" s="36">
        <v>7197.161083539001</v>
      </c>
      <c r="H28" s="21">
        <f t="shared" si="12"/>
        <v>7446290.445925836</v>
      </c>
      <c r="I28" s="36">
        <v>7365619.792832744</v>
      </c>
      <c r="J28" s="36">
        <v>80670.65309308599</v>
      </c>
      <c r="K28" s="19">
        <f t="shared" si="2"/>
        <v>7446290.44592583</v>
      </c>
      <c r="L28" s="51">
        <v>6913223.901720158</v>
      </c>
      <c r="M28" s="36">
        <v>533066.5442056719</v>
      </c>
      <c r="N28" s="19">
        <f t="shared" si="3"/>
        <v>7446290.44592583</v>
      </c>
      <c r="O28" s="32">
        <v>948463.8968939938</v>
      </c>
      <c r="P28" s="32">
        <v>401759.7833110071</v>
      </c>
      <c r="Q28" s="32">
        <v>631181.5246222187</v>
      </c>
      <c r="R28" s="32">
        <v>547908.4241485042</v>
      </c>
      <c r="S28" s="32">
        <v>480011.55216799973</v>
      </c>
      <c r="T28" s="32">
        <v>619153.5338519454</v>
      </c>
      <c r="U28" s="32">
        <v>3817811.730930175</v>
      </c>
      <c r="V28" s="21">
        <f t="shared" si="4"/>
        <v>7446290.445925844</v>
      </c>
      <c r="W28" s="32">
        <v>3009325.181143722</v>
      </c>
      <c r="X28" s="32">
        <v>637226</v>
      </c>
      <c r="Y28" s="32">
        <v>3799739.264782119</v>
      </c>
      <c r="Z28" s="21">
        <f t="shared" si="5"/>
        <v>7446290.445925841</v>
      </c>
      <c r="AA28" s="48">
        <v>3059559.156214798</v>
      </c>
      <c r="AB28" s="48">
        <v>708176.7405042974</v>
      </c>
      <c r="AC28" s="48">
        <v>3258385.5564357555</v>
      </c>
      <c r="AD28" s="48">
        <v>197811.5823249639</v>
      </c>
      <c r="AE28" s="48">
        <v>222357.41044601993</v>
      </c>
      <c r="AF28" s="21">
        <f t="shared" si="6"/>
        <v>7446290.445925835</v>
      </c>
      <c r="AG28" s="32">
        <v>6436918.239932379</v>
      </c>
      <c r="AH28" s="32">
        <v>1009372.2059934557</v>
      </c>
      <c r="AI28" s="21">
        <f t="shared" si="7"/>
        <v>7446290.445925835</v>
      </c>
      <c r="AJ28" s="32">
        <v>974939.841566814</v>
      </c>
      <c r="AK28" s="32">
        <v>829307.1419541868</v>
      </c>
      <c r="AL28" s="32">
        <v>1886745.9954924032</v>
      </c>
      <c r="AM28" s="32">
        <v>3755297.466912439</v>
      </c>
      <c r="AN28" s="21">
        <f t="shared" si="8"/>
        <v>7446290.445925843</v>
      </c>
      <c r="AO28" s="104"/>
      <c r="AP28" s="46"/>
    </row>
    <row r="29" spans="1:42" s="110" customFormat="1" ht="15">
      <c r="A29" s="75">
        <f t="shared" si="9"/>
        <v>44651</v>
      </c>
      <c r="B29" s="21">
        <f t="shared" si="13"/>
        <v>7544162.609488963</v>
      </c>
      <c r="C29" s="36">
        <v>2224059.9444297124</v>
      </c>
      <c r="D29" s="36">
        <v>2438034.973831113</v>
      </c>
      <c r="E29" s="36">
        <v>52554.912554542</v>
      </c>
      <c r="F29" s="36">
        <v>2824880.329022781</v>
      </c>
      <c r="G29" s="36">
        <v>4632.449650815</v>
      </c>
      <c r="H29" s="21">
        <f t="shared" si="12"/>
        <v>7544162.609488963</v>
      </c>
      <c r="I29" s="36">
        <v>7464488.614894549</v>
      </c>
      <c r="J29" s="36">
        <v>79673.994594424</v>
      </c>
      <c r="K29" s="19">
        <f t="shared" si="2"/>
        <v>7544162.609488973</v>
      </c>
      <c r="L29" s="51">
        <v>7008448.498377832</v>
      </c>
      <c r="M29" s="36">
        <v>535714.1111111417</v>
      </c>
      <c r="N29" s="19">
        <f t="shared" si="3"/>
        <v>7544162.609488973</v>
      </c>
      <c r="O29" s="32">
        <v>954457.6256329609</v>
      </c>
      <c r="P29" s="32">
        <v>400533.38269321324</v>
      </c>
      <c r="Q29" s="32">
        <v>632369.8294455679</v>
      </c>
      <c r="R29" s="32">
        <v>548341.2012601441</v>
      </c>
      <c r="S29" s="32">
        <v>479986.67234509235</v>
      </c>
      <c r="T29" s="32">
        <v>623839.0521438741</v>
      </c>
      <c r="U29" s="32">
        <v>3904634.845968111</v>
      </c>
      <c r="V29" s="21">
        <f t="shared" si="4"/>
        <v>7544162.609488964</v>
      </c>
      <c r="W29" s="32">
        <v>3015688.711376978</v>
      </c>
      <c r="X29" s="32">
        <v>642094</v>
      </c>
      <c r="Y29" s="32">
        <v>3886379.898111985</v>
      </c>
      <c r="Z29" s="21">
        <f t="shared" si="5"/>
        <v>7544162.609488963</v>
      </c>
      <c r="AA29" s="48">
        <v>3099143.000458674</v>
      </c>
      <c r="AB29" s="48">
        <v>713395.570948919</v>
      </c>
      <c r="AC29" s="48">
        <v>3279511.669979327</v>
      </c>
      <c r="AD29" s="48">
        <v>201224.1342566681</v>
      </c>
      <c r="AE29" s="48">
        <v>250888.233845371</v>
      </c>
      <c r="AF29" s="21">
        <f t="shared" si="6"/>
        <v>7544162.609488959</v>
      </c>
      <c r="AG29" s="32">
        <v>6479056.890906646</v>
      </c>
      <c r="AH29" s="32">
        <v>1065105.7185823268</v>
      </c>
      <c r="AI29" s="21">
        <f t="shared" si="7"/>
        <v>7544162.609488972</v>
      </c>
      <c r="AJ29" s="32">
        <v>994033.3491587638</v>
      </c>
      <c r="AK29" s="32">
        <v>839216.8031670445</v>
      </c>
      <c r="AL29" s="32">
        <v>1906736.4278936451</v>
      </c>
      <c r="AM29" s="32">
        <v>3804176.0292695067</v>
      </c>
      <c r="AN29" s="21">
        <f t="shared" si="8"/>
        <v>7544162.60948896</v>
      </c>
      <c r="AO29" s="104"/>
      <c r="AP29" s="46"/>
    </row>
    <row r="30" spans="1:42" s="110" customFormat="1" ht="15">
      <c r="A30" s="75">
        <f t="shared" si="9"/>
        <v>44681</v>
      </c>
      <c r="B30" s="21">
        <f t="shared" si="13"/>
        <v>7567257.486795884</v>
      </c>
      <c r="C30" s="36">
        <v>2161175.7626173864</v>
      </c>
      <c r="D30" s="36">
        <v>2526729.811911502</v>
      </c>
      <c r="E30" s="36">
        <v>55247.498996879</v>
      </c>
      <c r="F30" s="36">
        <v>2820707.544854272</v>
      </c>
      <c r="G30" s="36">
        <v>3396.8684158449996</v>
      </c>
      <c r="H30" s="21">
        <f aca="true" t="shared" si="14" ref="H30:H40">SUM(C30:G30)</f>
        <v>7567257.486795884</v>
      </c>
      <c r="I30" s="36">
        <v>7467102.319810597</v>
      </c>
      <c r="J30" s="36">
        <v>100155.16698527498</v>
      </c>
      <c r="K30" s="19">
        <f t="shared" si="2"/>
        <v>7567257.486795872</v>
      </c>
      <c r="L30" s="51">
        <v>7028098.585776115</v>
      </c>
      <c r="M30" s="36">
        <v>539158.9010197578</v>
      </c>
      <c r="N30" s="19">
        <f t="shared" si="3"/>
        <v>7567257.486795872</v>
      </c>
      <c r="O30" s="32">
        <v>1021454.4289973442</v>
      </c>
      <c r="P30" s="32">
        <v>412640.9248602526</v>
      </c>
      <c r="Q30" s="32">
        <v>646681.950351714</v>
      </c>
      <c r="R30" s="32">
        <v>552438.9220361831</v>
      </c>
      <c r="S30" s="32">
        <v>481078.46425727586</v>
      </c>
      <c r="T30" s="32">
        <v>613866.495127694</v>
      </c>
      <c r="U30" s="32">
        <v>3839096.3011654103</v>
      </c>
      <c r="V30" s="21">
        <f t="shared" si="4"/>
        <v>7567257.486795874</v>
      </c>
      <c r="W30" s="32">
        <v>3114294.6905027693</v>
      </c>
      <c r="X30" s="32">
        <v>632004</v>
      </c>
      <c r="Y30" s="32">
        <v>3820958.79629311</v>
      </c>
      <c r="Z30" s="21">
        <f t="shared" si="5"/>
        <v>7567257.48679588</v>
      </c>
      <c r="AA30" s="48">
        <v>3125395.487506884</v>
      </c>
      <c r="AB30" s="48">
        <v>716621.9975441912</v>
      </c>
      <c r="AC30" s="48">
        <v>3297901.8009227263</v>
      </c>
      <c r="AD30" s="48">
        <v>193548.50256534514</v>
      </c>
      <c r="AE30" s="48">
        <v>233789.69825673176</v>
      </c>
      <c r="AF30" s="21">
        <f t="shared" si="6"/>
        <v>7567257.486795879</v>
      </c>
      <c r="AG30" s="32">
        <v>6557854.488292575</v>
      </c>
      <c r="AH30" s="32">
        <v>1009402.9985032906</v>
      </c>
      <c r="AI30" s="21">
        <f t="shared" si="7"/>
        <v>7567257.486795865</v>
      </c>
      <c r="AJ30" s="32">
        <v>982277.1352669296</v>
      </c>
      <c r="AK30" s="32">
        <v>839556.9860533662</v>
      </c>
      <c r="AL30" s="32">
        <v>1886867.1569365885</v>
      </c>
      <c r="AM30" s="32">
        <v>3858556.208538994</v>
      </c>
      <c r="AN30" s="21">
        <f t="shared" si="8"/>
        <v>7567257.486795878</v>
      </c>
      <c r="AO30" s="104"/>
      <c r="AP30" s="46"/>
    </row>
    <row r="31" spans="1:40" ht="15">
      <c r="A31" s="75">
        <f t="shared" si="9"/>
        <v>44712</v>
      </c>
      <c r="B31" s="21">
        <f t="shared" si="13"/>
        <v>7587640.454379283</v>
      </c>
      <c r="C31" s="36">
        <v>2225104.5126582556</v>
      </c>
      <c r="D31" s="36">
        <v>2504206.670130273</v>
      </c>
      <c r="E31" s="36">
        <v>45655.458322463994</v>
      </c>
      <c r="F31" s="36">
        <v>2809391.6045490815</v>
      </c>
      <c r="G31" s="36">
        <v>3282.208719209</v>
      </c>
      <c r="H31" s="21">
        <f t="shared" si="14"/>
        <v>7587640.454379283</v>
      </c>
      <c r="I31" s="36">
        <v>7496987.130271342</v>
      </c>
      <c r="J31" s="36">
        <v>90653.32410791705</v>
      </c>
      <c r="K31" s="19">
        <f t="shared" si="2"/>
        <v>7587640.454379259</v>
      </c>
      <c r="L31" s="51">
        <v>7041766.212951433</v>
      </c>
      <c r="M31" s="36">
        <v>545874.2414278262</v>
      </c>
      <c r="N31" s="19">
        <f t="shared" si="3"/>
        <v>7587640.454379259</v>
      </c>
      <c r="O31" s="32">
        <v>974442.2458601423</v>
      </c>
      <c r="P31" s="32">
        <v>409506.22219522134</v>
      </c>
      <c r="Q31" s="32">
        <v>646413.9973807494</v>
      </c>
      <c r="R31" s="32">
        <v>553750.7272796789</v>
      </c>
      <c r="S31" s="32">
        <v>483880.5976004631</v>
      </c>
      <c r="T31" s="32">
        <v>621146.4706074607</v>
      </c>
      <c r="U31" s="32">
        <v>3898500.1934555527</v>
      </c>
      <c r="V31" s="21">
        <f t="shared" si="4"/>
        <v>7587640.454379268</v>
      </c>
      <c r="W31" s="32">
        <v>3067993.790316258</v>
      </c>
      <c r="X31" s="32">
        <v>640954</v>
      </c>
      <c r="Y31" s="32">
        <v>3878692.664063014</v>
      </c>
      <c r="Z31" s="21">
        <f t="shared" si="5"/>
        <v>7587640.454379272</v>
      </c>
      <c r="AA31" s="48">
        <v>3093434.9709577463</v>
      </c>
      <c r="AB31" s="48">
        <v>721321.1902546153</v>
      </c>
      <c r="AC31" s="48">
        <v>3325214.454656307</v>
      </c>
      <c r="AD31" s="48">
        <v>198397.120813805</v>
      </c>
      <c r="AE31" s="48">
        <v>249272.71769680508</v>
      </c>
      <c r="AF31" s="21">
        <f t="shared" si="6"/>
        <v>7587640.454379279</v>
      </c>
      <c r="AG31" s="32">
        <v>6574127.089371338</v>
      </c>
      <c r="AH31" s="32">
        <v>1013513.3650079058</v>
      </c>
      <c r="AI31" s="21">
        <f t="shared" si="7"/>
        <v>7587640.454379244</v>
      </c>
      <c r="AJ31" s="32">
        <v>998440.0547830111</v>
      </c>
      <c r="AK31" s="32">
        <v>853305.4096428135</v>
      </c>
      <c r="AL31" s="32">
        <v>1914461.2496007285</v>
      </c>
      <c r="AM31" s="32">
        <v>3821433.7403527144</v>
      </c>
      <c r="AN31" s="21">
        <f t="shared" si="8"/>
        <v>7587640.454379268</v>
      </c>
    </row>
    <row r="32" spans="1:40" ht="15">
      <c r="A32" s="75">
        <f t="shared" si="9"/>
        <v>44742</v>
      </c>
      <c r="B32" s="21">
        <f t="shared" si="13"/>
        <v>7676906.604246556</v>
      </c>
      <c r="C32" s="36">
        <v>2269114.857356024</v>
      </c>
      <c r="D32" s="36">
        <v>2521801.5975914947</v>
      </c>
      <c r="E32" s="36">
        <v>51834.143235673975</v>
      </c>
      <c r="F32" s="36">
        <v>2830918.838338437</v>
      </c>
      <c r="G32" s="36">
        <v>3237.1677249270006</v>
      </c>
      <c r="H32" s="21">
        <f t="shared" si="14"/>
        <v>7676906.604246556</v>
      </c>
      <c r="I32" s="36">
        <v>7584167.298248768</v>
      </c>
      <c r="J32" s="36">
        <v>92739.30599778902</v>
      </c>
      <c r="K32" s="19">
        <f t="shared" si="2"/>
        <v>7676906.604246557</v>
      </c>
      <c r="L32" s="51">
        <v>7118561.538749115</v>
      </c>
      <c r="M32" s="36">
        <v>558345.0654974418</v>
      </c>
      <c r="N32" s="19">
        <f t="shared" si="3"/>
        <v>7676906.604246557</v>
      </c>
      <c r="O32" s="32">
        <v>975563.7837408555</v>
      </c>
      <c r="P32" s="32">
        <v>410477.8431274503</v>
      </c>
      <c r="Q32" s="32">
        <v>648426.6684374185</v>
      </c>
      <c r="R32" s="32">
        <v>552754.6817291973</v>
      </c>
      <c r="S32" s="32">
        <v>482868.0387453688</v>
      </c>
      <c r="T32" s="32">
        <v>623592.6567293562</v>
      </c>
      <c r="U32" s="32">
        <v>3983222.9317369144</v>
      </c>
      <c r="V32" s="21">
        <f t="shared" si="4"/>
        <v>7676906.604246561</v>
      </c>
      <c r="W32" s="32">
        <v>3070091.01578029</v>
      </c>
      <c r="X32" s="32">
        <v>645120</v>
      </c>
      <c r="Y32" s="32">
        <v>3961695.5884662704</v>
      </c>
      <c r="Z32" s="21">
        <f t="shared" si="5"/>
        <v>7676906.6042465605</v>
      </c>
      <c r="AA32" s="48">
        <v>3164272.279872022</v>
      </c>
      <c r="AB32" s="48">
        <v>743584.6367552317</v>
      </c>
      <c r="AC32" s="48">
        <v>3315712.1485354714</v>
      </c>
      <c r="AD32" s="48">
        <v>206446.28702220612</v>
      </c>
      <c r="AE32" s="48">
        <v>246891.25206163095</v>
      </c>
      <c r="AF32" s="21">
        <f t="shared" si="6"/>
        <v>7676906.604246562</v>
      </c>
      <c r="AG32" s="32">
        <v>6631981.993292518</v>
      </c>
      <c r="AH32" s="32">
        <v>1044924.6109540225</v>
      </c>
      <c r="AI32" s="21">
        <f t="shared" si="7"/>
        <v>7676906.60424654</v>
      </c>
      <c r="AJ32" s="32">
        <v>1015201.4218893759</v>
      </c>
      <c r="AK32" s="32">
        <v>873763.5402528878</v>
      </c>
      <c r="AL32" s="32">
        <v>1926136.8527714643</v>
      </c>
      <c r="AM32" s="32">
        <v>3861804.789332833</v>
      </c>
      <c r="AN32" s="21">
        <f t="shared" si="8"/>
        <v>7676906.6042465605</v>
      </c>
    </row>
    <row r="33" spans="1:40" ht="15">
      <c r="A33" s="75">
        <f t="shared" si="9"/>
        <v>44773</v>
      </c>
      <c r="B33" s="21">
        <f t="shared" si="13"/>
        <v>7628188.65444782</v>
      </c>
      <c r="C33" s="36">
        <v>2222481.612780262</v>
      </c>
      <c r="D33" s="36">
        <v>2523024.7835838567</v>
      </c>
      <c r="E33" s="36">
        <v>44837.497932494</v>
      </c>
      <c r="F33" s="36">
        <v>2834661.8927149363</v>
      </c>
      <c r="G33" s="36">
        <v>3182.867436271</v>
      </c>
      <c r="H33" s="21">
        <f t="shared" si="14"/>
        <v>7628188.65444782</v>
      </c>
      <c r="I33" s="36">
        <v>7545937.587943548</v>
      </c>
      <c r="J33" s="36">
        <v>82251.06650426396</v>
      </c>
      <c r="K33" s="19">
        <f t="shared" si="2"/>
        <v>7628188.654447813</v>
      </c>
      <c r="L33" s="51">
        <v>7064804.31252705</v>
      </c>
      <c r="M33" s="51">
        <v>563384.341920768</v>
      </c>
      <c r="N33" s="19">
        <f aca="true" t="shared" si="15" ref="N33:N40">SUM(L33:M33)</f>
        <v>7628188.654447818</v>
      </c>
      <c r="O33" s="32">
        <v>978355.5654221178</v>
      </c>
      <c r="P33" s="32">
        <v>413031.6178641901</v>
      </c>
      <c r="Q33" s="32">
        <v>653258.2420657465</v>
      </c>
      <c r="R33" s="32">
        <v>554945.585936266</v>
      </c>
      <c r="S33" s="32">
        <v>484398.90926939424</v>
      </c>
      <c r="T33" s="32">
        <v>625832.8603850835</v>
      </c>
      <c r="U33" s="32">
        <v>3918365.8735050224</v>
      </c>
      <c r="V33" s="21">
        <f t="shared" si="4"/>
        <v>7628188.65444782</v>
      </c>
      <c r="W33" s="32">
        <v>3083989.920557714</v>
      </c>
      <c r="X33" s="32">
        <v>645804</v>
      </c>
      <c r="Y33" s="32">
        <v>3898394.733890103</v>
      </c>
      <c r="Z33" s="21">
        <f t="shared" si="5"/>
        <v>7628188.654447817</v>
      </c>
      <c r="AA33" s="48">
        <v>3125363.146255431</v>
      </c>
      <c r="AB33" s="48">
        <v>714224.9500605689</v>
      </c>
      <c r="AC33" s="48">
        <v>3337196.3139890316</v>
      </c>
      <c r="AD33" s="48">
        <v>208031.011492158</v>
      </c>
      <c r="AE33" s="48">
        <v>243373.232650616</v>
      </c>
      <c r="AF33" s="21">
        <f t="shared" si="6"/>
        <v>7628188.654447806</v>
      </c>
      <c r="AG33" s="32">
        <v>6593533.65</v>
      </c>
      <c r="AH33" s="32">
        <v>1034655.26</v>
      </c>
      <c r="AI33" s="21">
        <f t="shared" si="7"/>
        <v>7628188.91</v>
      </c>
      <c r="AJ33" s="32">
        <v>1001939.7871237139</v>
      </c>
      <c r="AK33" s="32">
        <v>858913.6581702897</v>
      </c>
      <c r="AL33" s="32">
        <v>1931680.5224271633</v>
      </c>
      <c r="AM33" s="32">
        <v>3835654.6867266498</v>
      </c>
      <c r="AN33" s="21">
        <f t="shared" si="8"/>
        <v>7628188.654447816</v>
      </c>
    </row>
    <row r="34" spans="1:40" ht="15">
      <c r="A34" s="75">
        <f t="shared" si="9"/>
        <v>44804</v>
      </c>
      <c r="B34" s="21">
        <f t="shared" si="13"/>
        <v>7674985.912019402</v>
      </c>
      <c r="C34" s="36">
        <v>2268389.3341332353</v>
      </c>
      <c r="D34" s="36">
        <v>2519296.2690920206</v>
      </c>
      <c r="E34" s="36">
        <v>56711.84147985001</v>
      </c>
      <c r="F34" s="36">
        <v>2827475.0560590825</v>
      </c>
      <c r="G34" s="36">
        <v>3113.411255214</v>
      </c>
      <c r="H34" s="21">
        <f t="shared" si="14"/>
        <v>7674985.912019402</v>
      </c>
      <c r="I34" s="36">
        <v>7589796.55085149</v>
      </c>
      <c r="J34" s="36">
        <v>85189.36116788402</v>
      </c>
      <c r="K34" s="19">
        <f t="shared" si="2"/>
        <v>7674985.912019375</v>
      </c>
      <c r="L34" s="51">
        <v>7091608.93683222</v>
      </c>
      <c r="M34" s="51">
        <v>583376.975187176</v>
      </c>
      <c r="N34" s="19">
        <f t="shared" si="15"/>
        <v>7674985.912019396</v>
      </c>
      <c r="O34" s="32">
        <v>970014.3936228318</v>
      </c>
      <c r="P34" s="32">
        <v>410971.93961356947</v>
      </c>
      <c r="Q34" s="32">
        <v>651647.2597396891</v>
      </c>
      <c r="R34" s="32">
        <v>555342.6716573794</v>
      </c>
      <c r="S34" s="32">
        <v>483830.65075274487</v>
      </c>
      <c r="T34" s="32">
        <v>628482.8610324779</v>
      </c>
      <c r="U34" s="32">
        <v>3974696.135600706</v>
      </c>
      <c r="V34" s="21">
        <f t="shared" si="4"/>
        <v>7674985.912019399</v>
      </c>
      <c r="W34" s="32">
        <v>3071806.915386212</v>
      </c>
      <c r="X34" s="32">
        <v>649914</v>
      </c>
      <c r="Y34" s="32">
        <v>3953264.9966331823</v>
      </c>
      <c r="Z34" s="21">
        <f t="shared" si="5"/>
        <v>7674985.912019394</v>
      </c>
      <c r="AA34" s="48">
        <v>3149245.955985096</v>
      </c>
      <c r="AB34" s="48">
        <v>718022.8281037493</v>
      </c>
      <c r="AC34" s="48">
        <v>3318342.2097304445</v>
      </c>
      <c r="AD34" s="48">
        <v>234520.55807980997</v>
      </c>
      <c r="AE34" s="48">
        <v>254854.36012029802</v>
      </c>
      <c r="AF34" s="21">
        <f t="shared" si="6"/>
        <v>7674985.912019398</v>
      </c>
      <c r="AG34" s="32">
        <v>6570756.352200314</v>
      </c>
      <c r="AH34" s="32">
        <v>1104229.55981908</v>
      </c>
      <c r="AI34" s="21">
        <f t="shared" si="7"/>
        <v>7674985.912019394</v>
      </c>
      <c r="AJ34" s="32">
        <v>999329.0438965177</v>
      </c>
      <c r="AK34" s="32">
        <v>877629.672149684</v>
      </c>
      <c r="AL34" s="32">
        <v>1941622.0688659546</v>
      </c>
      <c r="AM34" s="32">
        <v>3856405.1271072375</v>
      </c>
      <c r="AN34" s="21">
        <f t="shared" si="8"/>
        <v>7674985.912019394</v>
      </c>
    </row>
    <row r="35" spans="1:40" ht="15">
      <c r="A35" s="75">
        <f t="shared" si="9"/>
        <v>44834</v>
      </c>
      <c r="B35" s="21">
        <f t="shared" si="13"/>
        <v>7708081.53419742</v>
      </c>
      <c r="C35" s="36">
        <v>2292448.8762665847</v>
      </c>
      <c r="D35" s="36">
        <v>2530382.852322843</v>
      </c>
      <c r="E35" s="36">
        <v>46392.548013952</v>
      </c>
      <c r="F35" s="36">
        <v>2837084.0689394837</v>
      </c>
      <c r="G35" s="36">
        <v>1773.188654557</v>
      </c>
      <c r="H35" s="21">
        <f t="shared" si="14"/>
        <v>7708081.53419742</v>
      </c>
      <c r="I35" s="36">
        <v>7632605.465831689</v>
      </c>
      <c r="J35" s="36">
        <v>75476.06836574206</v>
      </c>
      <c r="K35" s="19">
        <f t="shared" si="2"/>
        <v>7708081.534197431</v>
      </c>
      <c r="L35" s="51">
        <v>7133223.12164983</v>
      </c>
      <c r="M35" s="51">
        <v>574858.412547592</v>
      </c>
      <c r="N35" s="19">
        <f t="shared" si="15"/>
        <v>7708081.534197422</v>
      </c>
      <c r="O35" s="32">
        <v>974944.9064094843</v>
      </c>
      <c r="P35" s="32">
        <v>409709.48685962905</v>
      </c>
      <c r="Q35" s="32">
        <v>647200.6094168064</v>
      </c>
      <c r="R35" s="32">
        <v>549659.705068735</v>
      </c>
      <c r="S35" s="32">
        <v>481495.3248886104</v>
      </c>
      <c r="T35" s="32">
        <v>627671.288838567</v>
      </c>
      <c r="U35" s="32">
        <v>4017400.2127155922</v>
      </c>
      <c r="V35" s="21">
        <f t="shared" si="4"/>
        <v>7708081.534197425</v>
      </c>
      <c r="W35" s="32">
        <v>3063010.032643264</v>
      </c>
      <c r="X35" s="32">
        <v>651532</v>
      </c>
      <c r="Y35" s="32">
        <v>3993539.501554157</v>
      </c>
      <c r="Z35" s="21">
        <f t="shared" si="5"/>
        <v>7708081.534197422</v>
      </c>
      <c r="AA35" s="48">
        <v>3206670.8474388067</v>
      </c>
      <c r="AB35" s="48">
        <v>720399.3782811677</v>
      </c>
      <c r="AC35" s="48">
        <v>3271567.3420844064</v>
      </c>
      <c r="AD35" s="48">
        <v>234364.52438148114</v>
      </c>
      <c r="AE35" s="48">
        <v>275079.44201156095</v>
      </c>
      <c r="AF35" s="21">
        <f t="shared" si="6"/>
        <v>7708081.534197424</v>
      </c>
      <c r="AG35" s="32">
        <v>6591031.4984207945</v>
      </c>
      <c r="AH35" s="32">
        <v>1117050.0357766277</v>
      </c>
      <c r="AI35" s="21">
        <f t="shared" si="7"/>
        <v>7708081.534197422</v>
      </c>
      <c r="AJ35" s="32">
        <v>1004665.1737718898</v>
      </c>
      <c r="AK35" s="32">
        <v>896963.7071165048</v>
      </c>
      <c r="AL35" s="32">
        <v>1894657.008427536</v>
      </c>
      <c r="AM35" s="32">
        <v>3911795.6448814906</v>
      </c>
      <c r="AN35" s="21">
        <f t="shared" si="8"/>
        <v>7708081.534197422</v>
      </c>
    </row>
    <row r="36" spans="1:40" ht="15">
      <c r="A36" s="75">
        <f t="shared" si="9"/>
        <v>44865</v>
      </c>
      <c r="B36" s="21">
        <f t="shared" si="13"/>
        <v>7995975.589794915</v>
      </c>
      <c r="C36" s="36">
        <v>2535929.3306892538</v>
      </c>
      <c r="D36" s="36">
        <v>2519550.3340403102</v>
      </c>
      <c r="E36" s="36">
        <v>55383.41617741101</v>
      </c>
      <c r="F36" s="36">
        <v>2883398.838306991</v>
      </c>
      <c r="G36" s="36">
        <v>1713.67058095</v>
      </c>
      <c r="H36" s="21">
        <f t="shared" si="14"/>
        <v>7995975.589794915</v>
      </c>
      <c r="I36" s="36">
        <v>7912589.530058467</v>
      </c>
      <c r="J36" s="36">
        <v>83386.05973644502</v>
      </c>
      <c r="K36" s="19">
        <f t="shared" si="2"/>
        <v>7995975.589794911</v>
      </c>
      <c r="L36" s="51">
        <v>7418664.52106205</v>
      </c>
      <c r="M36" s="51">
        <v>577311.068732863</v>
      </c>
      <c r="N36" s="19">
        <f t="shared" si="15"/>
        <v>7995975.589794913</v>
      </c>
      <c r="O36" s="32">
        <v>972448.4738657924</v>
      </c>
      <c r="P36" s="32">
        <v>410502.0143918708</v>
      </c>
      <c r="Q36" s="32">
        <v>649504.704523667</v>
      </c>
      <c r="R36" s="32">
        <v>551052.7207490035</v>
      </c>
      <c r="S36" s="32">
        <v>484327.95791972725</v>
      </c>
      <c r="T36" s="32">
        <v>633491.5137103756</v>
      </c>
      <c r="U36" s="32">
        <v>4294648.204634476</v>
      </c>
      <c r="V36" s="21">
        <f t="shared" si="4"/>
        <v>7995975.589794913</v>
      </c>
      <c r="W36" s="32">
        <v>3067835.87145006</v>
      </c>
      <c r="X36" s="32">
        <v>656822</v>
      </c>
      <c r="Y36" s="32">
        <v>4271317.718344853</v>
      </c>
      <c r="Z36" s="21">
        <f>SUM(W36:Y36)</f>
        <v>7995975.589794913</v>
      </c>
      <c r="AA36" s="48">
        <v>3401802.4455189565</v>
      </c>
      <c r="AB36" s="48">
        <v>773676.6145552654</v>
      </c>
      <c r="AC36" s="48">
        <v>3313473.0208815183</v>
      </c>
      <c r="AD36" s="48">
        <v>234126.968434382</v>
      </c>
      <c r="AE36" s="48">
        <v>272896.54040478694</v>
      </c>
      <c r="AF36" s="21">
        <f t="shared" si="6"/>
        <v>7995975.58979491</v>
      </c>
      <c r="AG36" s="32">
        <v>6839025.699290483</v>
      </c>
      <c r="AH36" s="32">
        <v>1156949.8905044256</v>
      </c>
      <c r="AI36" s="21">
        <f t="shared" si="7"/>
        <v>7995975.589794909</v>
      </c>
      <c r="AJ36" s="32">
        <v>1034519.9762967003</v>
      </c>
      <c r="AK36" s="32">
        <v>909349.1745811201</v>
      </c>
      <c r="AL36" s="32">
        <v>1932426.2750696025</v>
      </c>
      <c r="AM36" s="32">
        <v>4119680.163847491</v>
      </c>
      <c r="AN36" s="21">
        <f t="shared" si="8"/>
        <v>7995975.589794914</v>
      </c>
    </row>
    <row r="37" spans="1:40" ht="15">
      <c r="A37" s="75">
        <f t="shared" si="9"/>
        <v>44895</v>
      </c>
      <c r="B37" s="21">
        <f t="shared" si="13"/>
        <v>8029719.556000313</v>
      </c>
      <c r="C37" s="36">
        <v>2490907.3249154435</v>
      </c>
      <c r="D37" s="36">
        <v>2549630.866092213</v>
      </c>
      <c r="E37" s="36">
        <v>54239.925940839006</v>
      </c>
      <c r="F37" s="36">
        <v>2933359.0446968405</v>
      </c>
      <c r="G37" s="36">
        <v>1582.3943549770001</v>
      </c>
      <c r="H37" s="21">
        <f t="shared" si="14"/>
        <v>8029719.556000313</v>
      </c>
      <c r="I37" s="36">
        <v>7954494.90396372</v>
      </c>
      <c r="J37" s="36">
        <v>75224.65203658093</v>
      </c>
      <c r="K37" s="19">
        <f t="shared" si="2"/>
        <v>8029719.556000302</v>
      </c>
      <c r="L37" s="51">
        <v>7444026.90763313</v>
      </c>
      <c r="M37" s="51">
        <v>585692.648367184</v>
      </c>
      <c r="N37" s="19">
        <f t="shared" si="15"/>
        <v>8029719.556000315</v>
      </c>
      <c r="O37" s="32">
        <v>986487.3867321119</v>
      </c>
      <c r="P37" s="32">
        <v>411496.2324996567</v>
      </c>
      <c r="Q37" s="32">
        <v>656741.8864564128</v>
      </c>
      <c r="R37" s="32">
        <v>552127.796275223</v>
      </c>
      <c r="S37" s="32">
        <v>484522.327939766</v>
      </c>
      <c r="T37" s="32">
        <v>639548.4151383092</v>
      </c>
      <c r="U37" s="32">
        <v>4298795.510958833</v>
      </c>
      <c r="V37" s="21">
        <f t="shared" si="4"/>
        <v>8029719.556000313</v>
      </c>
      <c r="W37" s="32">
        <v>3091375.6299031703</v>
      </c>
      <c r="X37" s="32">
        <v>661354</v>
      </c>
      <c r="Y37" s="32">
        <v>4276989.9260971425</v>
      </c>
      <c r="Z37" s="21">
        <f>SUM(W37:Y37)</f>
        <v>8029719.556000313</v>
      </c>
      <c r="AA37" s="48">
        <v>3421931.3570279763</v>
      </c>
      <c r="AB37" s="48">
        <v>757481.5793397834</v>
      </c>
      <c r="AC37" s="48">
        <v>3342653.8129494376</v>
      </c>
      <c r="AD37" s="48">
        <v>231323.72863411304</v>
      </c>
      <c r="AE37" s="48">
        <v>276329.0780490061</v>
      </c>
      <c r="AF37" s="21">
        <f t="shared" si="6"/>
        <v>8029719.5560003165</v>
      </c>
      <c r="AG37" s="32">
        <v>6808539.019492185</v>
      </c>
      <c r="AH37" s="32">
        <v>1221180.536508135</v>
      </c>
      <c r="AI37" s="21">
        <f t="shared" si="7"/>
        <v>8029719.55600032</v>
      </c>
      <c r="AJ37" s="32">
        <v>1012958.4432779237</v>
      </c>
      <c r="AK37" s="32">
        <v>921441.0932725338</v>
      </c>
      <c r="AL37" s="32">
        <v>1966168.1535838793</v>
      </c>
      <c r="AM37" s="32">
        <v>4129151.8658659765</v>
      </c>
      <c r="AN37" s="21">
        <f t="shared" si="8"/>
        <v>8029719.556000314</v>
      </c>
    </row>
    <row r="38" spans="1:40" ht="15">
      <c r="A38" s="75">
        <f t="shared" si="9"/>
        <v>44926</v>
      </c>
      <c r="B38" s="21">
        <f t="shared" si="13"/>
        <v>8202924.177130759</v>
      </c>
      <c r="C38" s="36">
        <v>2579371.7566131596</v>
      </c>
      <c r="D38" s="36">
        <v>2620053.013893746</v>
      </c>
      <c r="E38" s="36">
        <v>61090.17130430596</v>
      </c>
      <c r="F38" s="36">
        <v>2938627.4630400827</v>
      </c>
      <c r="G38" s="36">
        <v>3781.7722794650003</v>
      </c>
      <c r="H38" s="21">
        <f t="shared" si="14"/>
        <v>8202924.177130759</v>
      </c>
      <c r="I38" s="36">
        <v>8129152.658929559</v>
      </c>
      <c r="J38" s="36">
        <v>73771.51820119497</v>
      </c>
      <c r="K38" s="19">
        <f>SUM(I38:J38)</f>
        <v>8202924.177130754</v>
      </c>
      <c r="L38" s="51">
        <v>7592023.94532583</v>
      </c>
      <c r="M38" s="51">
        <v>610900.231804926</v>
      </c>
      <c r="N38" s="19">
        <f t="shared" si="15"/>
        <v>8202924.177130756</v>
      </c>
      <c r="O38" s="32">
        <v>1020058.4677151466</v>
      </c>
      <c r="P38" s="32">
        <v>422626.29298337706</v>
      </c>
      <c r="Q38" s="32">
        <v>669864.5911949597</v>
      </c>
      <c r="R38" s="32">
        <v>564380.9124159168</v>
      </c>
      <c r="S38" s="32">
        <v>492972.17252056446</v>
      </c>
      <c r="T38" s="32">
        <v>653252.9676828507</v>
      </c>
      <c r="U38" s="32">
        <v>4379768.772617939</v>
      </c>
      <c r="V38" s="21">
        <f t="shared" si="4"/>
        <v>8202924.177130753</v>
      </c>
      <c r="W38" s="32">
        <v>3169902.436829966</v>
      </c>
      <c r="X38" s="32">
        <v>673406</v>
      </c>
      <c r="Y38" s="32">
        <v>4359615.74030079</v>
      </c>
      <c r="Z38" s="21">
        <f>SUM(W38:Y38)</f>
        <v>8202924.177130757</v>
      </c>
      <c r="AA38" s="48">
        <v>3570377.936435829</v>
      </c>
      <c r="AB38" s="48">
        <v>732522.5975627423</v>
      </c>
      <c r="AC38" s="48">
        <v>3398064.9624747774</v>
      </c>
      <c r="AD38" s="48">
        <v>234008.67835872804</v>
      </c>
      <c r="AE38" s="48">
        <v>267950.00229868595</v>
      </c>
      <c r="AF38" s="21">
        <f t="shared" si="6"/>
        <v>8202924.1771307625</v>
      </c>
      <c r="AG38" s="32">
        <v>6964520.9794780165</v>
      </c>
      <c r="AH38" s="32">
        <v>1238403.1976527297</v>
      </c>
      <c r="AI38" s="21">
        <f t="shared" si="7"/>
        <v>8202924.177130746</v>
      </c>
      <c r="AJ38" s="32">
        <v>1009402.6280270407</v>
      </c>
      <c r="AK38" s="32">
        <v>905145.5757016842</v>
      </c>
      <c r="AL38" s="32">
        <v>2009456.7939306295</v>
      </c>
      <c r="AM38" s="32">
        <v>4278919.179471404</v>
      </c>
      <c r="AN38" s="21">
        <f t="shared" si="8"/>
        <v>8202924.177130759</v>
      </c>
    </row>
    <row r="39" spans="1:40" ht="15">
      <c r="A39" s="75">
        <f t="shared" si="9"/>
        <v>44957</v>
      </c>
      <c r="B39" s="21">
        <f t="shared" si="13"/>
        <v>8003675.563843826</v>
      </c>
      <c r="C39" s="36">
        <v>2451358.816195414</v>
      </c>
      <c r="D39" s="36">
        <v>2544647.8431815677</v>
      </c>
      <c r="E39" s="36">
        <v>43366.576625569</v>
      </c>
      <c r="F39" s="36">
        <v>2960357.8049455592</v>
      </c>
      <c r="G39" s="36">
        <v>3944.5228957159998</v>
      </c>
      <c r="H39" s="21">
        <f t="shared" si="14"/>
        <v>8003675.563843826</v>
      </c>
      <c r="I39" s="36">
        <v>7930844.480405701</v>
      </c>
      <c r="J39" s="36">
        <v>72831.08343812903</v>
      </c>
      <c r="K39" s="19">
        <f>SUM(I39:J39)</f>
        <v>8003675.5638438305</v>
      </c>
      <c r="L39" s="51">
        <v>7397080.83005481</v>
      </c>
      <c r="M39" s="51">
        <v>606594.733789012</v>
      </c>
      <c r="N39" s="19">
        <f t="shared" si="15"/>
        <v>8003675.563843822</v>
      </c>
      <c r="O39" s="32">
        <v>976064.347119035</v>
      </c>
      <c r="P39" s="32">
        <v>412483.5800124041</v>
      </c>
      <c r="Q39" s="32">
        <v>661398.7745059846</v>
      </c>
      <c r="R39" s="32">
        <v>557542.6319748586</v>
      </c>
      <c r="S39" s="32">
        <v>492346.2951727951</v>
      </c>
      <c r="T39" s="32">
        <v>649683.9252717019</v>
      </c>
      <c r="U39" s="32">
        <v>4254156.009787051</v>
      </c>
      <c r="V39" s="21">
        <f t="shared" si="4"/>
        <v>8003675.5638438305</v>
      </c>
      <c r="W39" s="32">
        <v>3099835.628785076</v>
      </c>
      <c r="X39" s="32">
        <v>668410</v>
      </c>
      <c r="Y39" s="32">
        <v>4235429.93505875</v>
      </c>
      <c r="Z39" s="21">
        <f>SUM(W39:Y39)</f>
        <v>8003675.563843826</v>
      </c>
      <c r="AA39" s="48">
        <v>3416116.944765632</v>
      </c>
      <c r="AB39" s="48">
        <v>719709.9796771614</v>
      </c>
      <c r="AC39" s="48">
        <v>3363165.8670115494</v>
      </c>
      <c r="AD39" s="48">
        <v>232190.45366084413</v>
      </c>
      <c r="AE39" s="48">
        <v>272492.318728645</v>
      </c>
      <c r="AF39" s="21">
        <f t="shared" si="6"/>
        <v>8003675.563843832</v>
      </c>
      <c r="AG39" s="32">
        <v>6775070.33491037</v>
      </c>
      <c r="AH39" s="32">
        <v>1228605.2289334591</v>
      </c>
      <c r="AI39" s="21">
        <f t="shared" si="7"/>
        <v>8003675.56384383</v>
      </c>
      <c r="AJ39" s="32">
        <v>1008999.1737151865</v>
      </c>
      <c r="AK39" s="32">
        <v>899634.7294497885</v>
      </c>
      <c r="AL39" s="32">
        <v>1968009.8511146414</v>
      </c>
      <c r="AM39" s="32">
        <v>4127031.8095642086</v>
      </c>
      <c r="AN39" s="21">
        <f t="shared" si="8"/>
        <v>8003675.563843825</v>
      </c>
    </row>
    <row r="40" spans="1:40" ht="15">
      <c r="A40" s="75">
        <f t="shared" si="9"/>
        <v>44985</v>
      </c>
      <c r="B40" s="21">
        <f t="shared" si="13"/>
        <v>8026963.4213372255</v>
      </c>
      <c r="C40" s="36">
        <v>2466437.603872792</v>
      </c>
      <c r="D40" s="36">
        <v>2536927.870665377</v>
      </c>
      <c r="E40" s="36">
        <v>40421.462820687</v>
      </c>
      <c r="F40" s="36">
        <v>2979239.7218172126</v>
      </c>
      <c r="G40" s="36">
        <v>3936.762161157</v>
      </c>
      <c r="H40" s="21">
        <f t="shared" si="14"/>
        <v>8026963.4213372255</v>
      </c>
      <c r="I40" s="36">
        <v>7964175.513663644</v>
      </c>
      <c r="J40" s="36">
        <v>62787.90767358399</v>
      </c>
      <c r="K40" s="19">
        <f>SUM(I40:J40)</f>
        <v>8026963.421337228</v>
      </c>
      <c r="L40" s="51">
        <v>7411662.98663999</v>
      </c>
      <c r="M40" s="51">
        <v>615300.43469724</v>
      </c>
      <c r="N40" s="19">
        <f t="shared" si="15"/>
        <v>8026963.421337229</v>
      </c>
      <c r="O40" s="32">
        <v>977268.2986170298</v>
      </c>
      <c r="P40" s="32">
        <v>412578.0864517719</v>
      </c>
      <c r="Q40" s="32">
        <v>664827.7763771447</v>
      </c>
      <c r="R40" s="32">
        <v>558167.8307799888</v>
      </c>
      <c r="S40" s="32">
        <v>491121.5634234428</v>
      </c>
      <c r="T40" s="32">
        <v>647893.805754291</v>
      </c>
      <c r="U40" s="32">
        <v>4275106.059933556</v>
      </c>
      <c r="V40" s="21">
        <f t="shared" si="4"/>
        <v>8026963.421337225</v>
      </c>
      <c r="W40" s="32">
        <v>3103963.5556493783</v>
      </c>
      <c r="X40" s="32">
        <v>667280</v>
      </c>
      <c r="Y40" s="32">
        <v>4255719.865687849</v>
      </c>
      <c r="Z40" s="21">
        <f>SUM(W40:Y40)</f>
        <v>8026963.421337227</v>
      </c>
      <c r="AA40" s="48">
        <v>3397903.7604543664</v>
      </c>
      <c r="AB40" s="48">
        <v>720321.4881744224</v>
      </c>
      <c r="AC40" s="48">
        <v>3395426.4278515168</v>
      </c>
      <c r="AD40" s="48">
        <v>237627.35116033413</v>
      </c>
      <c r="AE40" s="48">
        <v>275684.393696593</v>
      </c>
      <c r="AF40" s="21">
        <f t="shared" si="6"/>
        <v>8026963.421337233</v>
      </c>
      <c r="AG40" s="32">
        <v>6761847.287747831</v>
      </c>
      <c r="AH40" s="32">
        <v>1265116.1335893972</v>
      </c>
      <c r="AI40" s="21">
        <f t="shared" si="7"/>
        <v>8026963.421337228</v>
      </c>
      <c r="AJ40" s="32">
        <v>1006241.349748529</v>
      </c>
      <c r="AK40" s="32">
        <v>917713.7123241562</v>
      </c>
      <c r="AL40" s="32">
        <v>1992732.9817190715</v>
      </c>
      <c r="AM40" s="32">
        <v>4110275.3775454722</v>
      </c>
      <c r="AN40" s="21">
        <f t="shared" si="8"/>
        <v>8026963.421337229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0"/>
  <sheetViews>
    <sheetView tabSelected="1" workbookViewId="0" topLeftCell="A1">
      <pane xSplit="2" ySplit="3" topLeftCell="BK34" activePane="bottomRight" state="frozen"/>
      <selection pane="topRight" activeCell="C1" sqref="C1"/>
      <selection pane="bottomLeft" activeCell="A4" sqref="A4"/>
      <selection pane="bottomRight" activeCell="BM41" sqref="BM41:BT41"/>
    </sheetView>
  </sheetViews>
  <sheetFormatPr defaultColWidth="9.140625" defaultRowHeight="15"/>
  <cols>
    <col min="1" max="1" width="9.421875" style="71" bestFit="1" customWidth="1"/>
    <col min="2" max="2" width="12.421875" style="71" bestFit="1" customWidth="1"/>
    <col min="3" max="4" width="11.57421875" style="71" bestFit="1" customWidth="1"/>
    <col min="5" max="5" width="12.57421875" style="71" bestFit="1" customWidth="1"/>
    <col min="6" max="6" width="11.140625" style="71" bestFit="1" customWidth="1"/>
    <col min="7" max="7" width="12.57421875" style="71" bestFit="1" customWidth="1"/>
    <col min="8" max="8" width="11.140625" style="71" bestFit="1" customWidth="1"/>
    <col min="9" max="9" width="9.28125" style="71" bestFit="1" customWidth="1"/>
    <col min="10" max="10" width="10.57421875" style="71" customWidth="1"/>
    <col min="11" max="11" width="14.7109375" style="71" bestFit="1" customWidth="1"/>
    <col min="12" max="12" width="11.140625" style="71" bestFit="1" customWidth="1"/>
    <col min="13" max="13" width="10.00390625" style="71" bestFit="1" customWidth="1"/>
    <col min="14" max="14" width="9.28125" style="71" bestFit="1" customWidth="1"/>
    <col min="15" max="15" width="10.00390625" style="71" bestFit="1" customWidth="1"/>
    <col min="16" max="16" width="9.28125" style="71" bestFit="1" customWidth="1"/>
    <col min="17" max="18" width="10.00390625" style="71" bestFit="1" customWidth="1"/>
    <col min="19" max="19" width="9.140625" style="91" customWidth="1"/>
    <col min="20" max="20" width="9.140625" style="71" customWidth="1"/>
    <col min="21" max="21" width="10.00390625" style="71" bestFit="1" customWidth="1"/>
    <col min="22" max="22" width="9.28125" style="71" bestFit="1" customWidth="1"/>
    <col min="23" max="23" width="4.140625" style="71" customWidth="1"/>
    <col min="24" max="24" width="14.57421875" style="92" bestFit="1" customWidth="1"/>
    <col min="25" max="38" width="18.140625" style="71" customWidth="1"/>
    <col min="39" max="45" width="16.28125" style="71" customWidth="1"/>
    <col min="46" max="52" width="9.140625" style="71" customWidth="1"/>
    <col min="53" max="53" width="5.421875" style="71" customWidth="1"/>
    <col min="54" max="55" width="12.421875" style="71" bestFit="1" customWidth="1"/>
    <col min="56" max="56" width="11.00390625" style="71" bestFit="1" customWidth="1"/>
    <col min="57" max="57" width="12.421875" style="71" bestFit="1" customWidth="1"/>
    <col min="58" max="58" width="11.00390625" style="71" bestFit="1" customWidth="1"/>
    <col min="59" max="59" width="10.00390625" style="71" bestFit="1" customWidth="1"/>
    <col min="60" max="60" width="9.421875" style="71" bestFit="1" customWidth="1"/>
    <col min="61" max="62" width="10.140625" style="71" bestFit="1" customWidth="1"/>
    <col min="63" max="63" width="5.421875" style="71" customWidth="1"/>
    <col min="64" max="64" width="12.421875" style="71" bestFit="1" customWidth="1"/>
    <col min="65" max="72" width="14.7109375" style="71" customWidth="1"/>
    <col min="73" max="16384" width="9.140625" style="71" customWidth="1"/>
  </cols>
  <sheetData>
    <row r="1" spans="1:72" s="53" customFormat="1" ht="15">
      <c r="A1" s="129" t="s">
        <v>0</v>
      </c>
      <c r="B1" s="132" t="s">
        <v>48</v>
      </c>
      <c r="C1" s="135" t="s">
        <v>15</v>
      </c>
      <c r="D1" s="136"/>
      <c r="E1" s="136"/>
      <c r="F1" s="136"/>
      <c r="G1" s="136"/>
      <c r="H1" s="136"/>
      <c r="I1" s="136"/>
      <c r="J1" s="136"/>
      <c r="K1" s="136"/>
      <c r="L1" s="137"/>
      <c r="M1" s="135" t="s">
        <v>16</v>
      </c>
      <c r="N1" s="136"/>
      <c r="O1" s="136"/>
      <c r="P1" s="136"/>
      <c r="Q1" s="136"/>
      <c r="R1" s="136"/>
      <c r="S1" s="136"/>
      <c r="T1" s="136"/>
      <c r="U1" s="136"/>
      <c r="V1" s="137"/>
      <c r="W1" s="52"/>
      <c r="X1" s="126" t="s">
        <v>48</v>
      </c>
      <c r="Y1" s="138" t="s">
        <v>15</v>
      </c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23" t="s">
        <v>16</v>
      </c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5"/>
      <c r="BB1" s="126" t="s">
        <v>48</v>
      </c>
      <c r="BC1" s="121" t="s">
        <v>15</v>
      </c>
      <c r="BD1" s="121"/>
      <c r="BE1" s="121"/>
      <c r="BF1" s="121"/>
      <c r="BG1" s="121" t="s">
        <v>16</v>
      </c>
      <c r="BH1" s="121"/>
      <c r="BI1" s="121"/>
      <c r="BJ1" s="121"/>
      <c r="BL1" s="126" t="s">
        <v>48</v>
      </c>
      <c r="BM1" s="121" t="s">
        <v>15</v>
      </c>
      <c r="BN1" s="121"/>
      <c r="BO1" s="121"/>
      <c r="BP1" s="121"/>
      <c r="BQ1" s="121" t="s">
        <v>16</v>
      </c>
      <c r="BR1" s="121"/>
      <c r="BS1" s="121"/>
      <c r="BT1" s="121"/>
    </row>
    <row r="2" spans="1:72" s="53" customFormat="1" ht="15">
      <c r="A2" s="130"/>
      <c r="B2" s="133"/>
      <c r="C2" s="122" t="s">
        <v>12</v>
      </c>
      <c r="D2" s="122"/>
      <c r="E2" s="122" t="s">
        <v>13</v>
      </c>
      <c r="F2" s="122"/>
      <c r="G2" s="122" t="s">
        <v>10</v>
      </c>
      <c r="H2" s="122"/>
      <c r="I2" s="122" t="s">
        <v>44</v>
      </c>
      <c r="J2" s="122"/>
      <c r="K2" s="122" t="s">
        <v>11</v>
      </c>
      <c r="L2" s="122"/>
      <c r="M2" s="122" t="s">
        <v>12</v>
      </c>
      <c r="N2" s="122"/>
      <c r="O2" s="122" t="s">
        <v>13</v>
      </c>
      <c r="P2" s="122"/>
      <c r="Q2" s="122" t="s">
        <v>10</v>
      </c>
      <c r="R2" s="122"/>
      <c r="S2" s="122" t="s">
        <v>44</v>
      </c>
      <c r="T2" s="122"/>
      <c r="U2" s="122" t="s">
        <v>11</v>
      </c>
      <c r="V2" s="122"/>
      <c r="W2" s="54"/>
      <c r="X2" s="127"/>
      <c r="Y2" s="118" t="s">
        <v>19</v>
      </c>
      <c r="Z2" s="118"/>
      <c r="AA2" s="118" t="s">
        <v>20</v>
      </c>
      <c r="AB2" s="118"/>
      <c r="AC2" s="118" t="s">
        <v>21</v>
      </c>
      <c r="AD2" s="118"/>
      <c r="AE2" s="118" t="s">
        <v>22</v>
      </c>
      <c r="AF2" s="118"/>
      <c r="AG2" s="118" t="s">
        <v>23</v>
      </c>
      <c r="AH2" s="118"/>
      <c r="AI2" s="118" t="s">
        <v>24</v>
      </c>
      <c r="AJ2" s="118"/>
      <c r="AK2" s="118" t="s">
        <v>25</v>
      </c>
      <c r="AL2" s="118"/>
      <c r="AM2" s="118" t="s">
        <v>19</v>
      </c>
      <c r="AN2" s="118"/>
      <c r="AO2" s="118" t="s">
        <v>20</v>
      </c>
      <c r="AP2" s="118"/>
      <c r="AQ2" s="118" t="s">
        <v>21</v>
      </c>
      <c r="AR2" s="118"/>
      <c r="AS2" s="118" t="s">
        <v>22</v>
      </c>
      <c r="AT2" s="118"/>
      <c r="AU2" s="118" t="s">
        <v>23</v>
      </c>
      <c r="AV2" s="118"/>
      <c r="AW2" s="118" t="s">
        <v>24</v>
      </c>
      <c r="AX2" s="118"/>
      <c r="AY2" s="118" t="s">
        <v>25</v>
      </c>
      <c r="AZ2" s="118"/>
      <c r="BB2" s="127"/>
      <c r="BC2" s="120" t="s">
        <v>49</v>
      </c>
      <c r="BD2" s="120"/>
      <c r="BE2" s="120" t="s">
        <v>50</v>
      </c>
      <c r="BF2" s="120"/>
      <c r="BG2" s="120" t="s">
        <v>49</v>
      </c>
      <c r="BH2" s="120"/>
      <c r="BI2" s="120" t="s">
        <v>50</v>
      </c>
      <c r="BJ2" s="120"/>
      <c r="BL2" s="127"/>
      <c r="BM2" s="119" t="s">
        <v>51</v>
      </c>
      <c r="BN2" s="119"/>
      <c r="BO2" s="119" t="s">
        <v>52</v>
      </c>
      <c r="BP2" s="119"/>
      <c r="BQ2" s="119" t="s">
        <v>51</v>
      </c>
      <c r="BR2" s="119"/>
      <c r="BS2" s="119" t="s">
        <v>52</v>
      </c>
      <c r="BT2" s="119"/>
    </row>
    <row r="3" spans="1:72" s="53" customFormat="1" ht="15">
      <c r="A3" s="131"/>
      <c r="B3" s="134"/>
      <c r="C3" s="55" t="s">
        <v>53</v>
      </c>
      <c r="D3" s="55" t="s">
        <v>34</v>
      </c>
      <c r="E3" s="55" t="s">
        <v>53</v>
      </c>
      <c r="F3" s="55" t="s">
        <v>34</v>
      </c>
      <c r="G3" s="55" t="s">
        <v>53</v>
      </c>
      <c r="H3" s="55" t="s">
        <v>34</v>
      </c>
      <c r="I3" s="55" t="s">
        <v>53</v>
      </c>
      <c r="J3" s="55" t="s">
        <v>34</v>
      </c>
      <c r="K3" s="55" t="s">
        <v>53</v>
      </c>
      <c r="L3" s="55" t="s">
        <v>34</v>
      </c>
      <c r="M3" s="55" t="s">
        <v>53</v>
      </c>
      <c r="N3" s="55" t="s">
        <v>34</v>
      </c>
      <c r="O3" s="55" t="s">
        <v>53</v>
      </c>
      <c r="P3" s="55" t="s">
        <v>34</v>
      </c>
      <c r="Q3" s="55" t="s">
        <v>53</v>
      </c>
      <c r="R3" s="55" t="s">
        <v>34</v>
      </c>
      <c r="S3" s="55" t="s">
        <v>53</v>
      </c>
      <c r="T3" s="55" t="s">
        <v>34</v>
      </c>
      <c r="U3" s="55" t="s">
        <v>53</v>
      </c>
      <c r="V3" s="55" t="s">
        <v>34</v>
      </c>
      <c r="W3" s="56"/>
      <c r="X3" s="128"/>
      <c r="Y3" s="55" t="s">
        <v>53</v>
      </c>
      <c r="Z3" s="55" t="s">
        <v>34</v>
      </c>
      <c r="AA3" s="55" t="s">
        <v>53</v>
      </c>
      <c r="AB3" s="55" t="s">
        <v>34</v>
      </c>
      <c r="AC3" s="55" t="s">
        <v>53</v>
      </c>
      <c r="AD3" s="55" t="s">
        <v>34</v>
      </c>
      <c r="AE3" s="55" t="s">
        <v>53</v>
      </c>
      <c r="AF3" s="55" t="s">
        <v>34</v>
      </c>
      <c r="AG3" s="55" t="s">
        <v>53</v>
      </c>
      <c r="AH3" s="55" t="s">
        <v>34</v>
      </c>
      <c r="AI3" s="55" t="s">
        <v>53</v>
      </c>
      <c r="AJ3" s="55" t="s">
        <v>34</v>
      </c>
      <c r="AK3" s="55" t="s">
        <v>53</v>
      </c>
      <c r="AL3" s="55" t="s">
        <v>34</v>
      </c>
      <c r="AM3" s="57" t="s">
        <v>53</v>
      </c>
      <c r="AN3" s="57" t="s">
        <v>34</v>
      </c>
      <c r="AO3" s="57" t="s">
        <v>53</v>
      </c>
      <c r="AP3" s="57" t="s">
        <v>34</v>
      </c>
      <c r="AQ3" s="57" t="s">
        <v>53</v>
      </c>
      <c r="AR3" s="57" t="s">
        <v>34</v>
      </c>
      <c r="AS3" s="57" t="s">
        <v>53</v>
      </c>
      <c r="AT3" s="57" t="s">
        <v>34</v>
      </c>
      <c r="AU3" s="57" t="s">
        <v>53</v>
      </c>
      <c r="AV3" s="57" t="s">
        <v>34</v>
      </c>
      <c r="AW3" s="57" t="s">
        <v>53</v>
      </c>
      <c r="AX3" s="57" t="s">
        <v>34</v>
      </c>
      <c r="AY3" s="57" t="s">
        <v>53</v>
      </c>
      <c r="AZ3" s="57" t="s">
        <v>34</v>
      </c>
      <c r="BB3" s="128"/>
      <c r="BC3" s="106" t="s">
        <v>33</v>
      </c>
      <c r="BD3" s="106" t="s">
        <v>34</v>
      </c>
      <c r="BE3" s="106" t="s">
        <v>33</v>
      </c>
      <c r="BF3" s="106" t="s">
        <v>34</v>
      </c>
      <c r="BG3" s="106" t="s">
        <v>33</v>
      </c>
      <c r="BH3" s="106" t="s">
        <v>34</v>
      </c>
      <c r="BI3" s="106" t="s">
        <v>33</v>
      </c>
      <c r="BJ3" s="106" t="s">
        <v>34</v>
      </c>
      <c r="BL3" s="128"/>
      <c r="BM3" s="106" t="s">
        <v>33</v>
      </c>
      <c r="BN3" s="106" t="s">
        <v>34</v>
      </c>
      <c r="BO3" s="106" t="s">
        <v>33</v>
      </c>
      <c r="BP3" s="106" t="s">
        <v>34</v>
      </c>
      <c r="BQ3" s="106" t="s">
        <v>33</v>
      </c>
      <c r="BR3" s="106" t="s">
        <v>34</v>
      </c>
      <c r="BS3" s="106" t="s">
        <v>33</v>
      </c>
      <c r="BT3" s="106" t="s">
        <v>34</v>
      </c>
    </row>
    <row r="4" spans="1:72" ht="15">
      <c r="A4" s="24">
        <v>43831</v>
      </c>
      <c r="B4" s="58">
        <f aca="true" t="shared" si="0" ref="B4:B28">SUM(C4:V4)</f>
        <v>303132916</v>
      </c>
      <c r="C4" s="66">
        <v>5127</v>
      </c>
      <c r="D4" s="66">
        <v>237</v>
      </c>
      <c r="E4" s="66">
        <v>4729307</v>
      </c>
      <c r="F4" s="66">
        <v>167395</v>
      </c>
      <c r="G4" s="66">
        <v>3474479</v>
      </c>
      <c r="H4" s="66">
        <v>178161</v>
      </c>
      <c r="I4" s="66">
        <v>40</v>
      </c>
      <c r="J4" s="67">
        <v>0</v>
      </c>
      <c r="K4" s="66">
        <v>293702786</v>
      </c>
      <c r="L4" s="66">
        <v>849549</v>
      </c>
      <c r="M4" s="66">
        <v>242</v>
      </c>
      <c r="N4" s="68">
        <v>0</v>
      </c>
      <c r="O4" s="66">
        <v>8133</v>
      </c>
      <c r="P4" s="66">
        <v>6</v>
      </c>
      <c r="Q4" s="66">
        <v>9834</v>
      </c>
      <c r="R4" s="66">
        <v>391</v>
      </c>
      <c r="S4" s="69">
        <v>292</v>
      </c>
      <c r="T4" s="66">
        <v>0</v>
      </c>
      <c r="U4" s="66">
        <v>6930</v>
      </c>
      <c r="V4" s="66">
        <v>7</v>
      </c>
      <c r="W4" s="111"/>
      <c r="X4" s="58">
        <f aca="true" t="shared" si="1" ref="X4:X34">SUM(Y4:AZ4)</f>
        <v>303132916</v>
      </c>
      <c r="Y4" s="59">
        <v>296804274</v>
      </c>
      <c r="Z4" s="59">
        <v>885770</v>
      </c>
      <c r="AA4" s="59">
        <v>2365855</v>
      </c>
      <c r="AB4" s="59">
        <v>105169</v>
      </c>
      <c r="AC4" s="59">
        <v>1612690</v>
      </c>
      <c r="AD4" s="59">
        <v>101612</v>
      </c>
      <c r="AE4" s="59">
        <v>618767</v>
      </c>
      <c r="AF4" s="59">
        <v>45060</v>
      </c>
      <c r="AG4" s="59">
        <v>266540</v>
      </c>
      <c r="AH4" s="59">
        <v>25457</v>
      </c>
      <c r="AI4" s="59">
        <v>159702</v>
      </c>
      <c r="AJ4" s="59">
        <v>16284</v>
      </c>
      <c r="AK4" s="59">
        <v>83911</v>
      </c>
      <c r="AL4" s="59">
        <v>15990</v>
      </c>
      <c r="AM4" s="64">
        <v>9488</v>
      </c>
      <c r="AN4" s="64">
        <v>98</v>
      </c>
      <c r="AO4" s="64">
        <v>2100</v>
      </c>
      <c r="AP4" s="64">
        <v>27</v>
      </c>
      <c r="AQ4" s="64">
        <v>4143</v>
      </c>
      <c r="AR4" s="64">
        <v>28</v>
      </c>
      <c r="AS4" s="64">
        <v>3721</v>
      </c>
      <c r="AT4" s="64">
        <v>37</v>
      </c>
      <c r="AU4" s="64">
        <v>2483</v>
      </c>
      <c r="AV4" s="64">
        <v>31</v>
      </c>
      <c r="AW4" s="64">
        <v>1920</v>
      </c>
      <c r="AX4" s="64">
        <v>45</v>
      </c>
      <c r="AY4" s="65">
        <v>1576</v>
      </c>
      <c r="AZ4" s="65">
        <v>138</v>
      </c>
      <c r="BA4" s="72"/>
      <c r="BB4" s="73">
        <f aca="true" t="shared" si="2" ref="BB4:BB33">SUM(BC4:BJ4)</f>
        <v>303132916</v>
      </c>
      <c r="BC4" s="74">
        <v>301668126</v>
      </c>
      <c r="BD4" s="74">
        <v>1163068</v>
      </c>
      <c r="BE4" s="74">
        <v>243613</v>
      </c>
      <c r="BF4" s="74">
        <v>32274</v>
      </c>
      <c r="BG4" s="59">
        <v>21935</v>
      </c>
      <c r="BH4" s="59">
        <v>221</v>
      </c>
      <c r="BI4" s="59">
        <v>3496</v>
      </c>
      <c r="BJ4" s="74">
        <v>183</v>
      </c>
      <c r="BK4" s="72"/>
      <c r="BL4" s="73">
        <f aca="true" t="shared" si="3" ref="BL4:BL33">SUM(BM4:BT4)</f>
        <v>303132916</v>
      </c>
      <c r="BM4" s="59">
        <f aca="true" t="shared" si="4" ref="BM4:BT23">BC4</f>
        <v>301668126</v>
      </c>
      <c r="BN4" s="59">
        <f t="shared" si="4"/>
        <v>1163068</v>
      </c>
      <c r="BO4" s="59">
        <f t="shared" si="4"/>
        <v>243613</v>
      </c>
      <c r="BP4" s="59">
        <f t="shared" si="4"/>
        <v>32274</v>
      </c>
      <c r="BQ4" s="59">
        <f t="shared" si="4"/>
        <v>21935</v>
      </c>
      <c r="BR4" s="59">
        <f t="shared" si="4"/>
        <v>221</v>
      </c>
      <c r="BS4" s="59">
        <f t="shared" si="4"/>
        <v>3496</v>
      </c>
      <c r="BT4" s="59">
        <f t="shared" si="4"/>
        <v>183</v>
      </c>
    </row>
    <row r="5" spans="1:72" ht="15">
      <c r="A5" s="75">
        <f aca="true" t="shared" si="5" ref="A5:A41">EOMONTH(A4,1)</f>
        <v>43890</v>
      </c>
      <c r="B5" s="73">
        <f t="shared" si="0"/>
        <v>304297780</v>
      </c>
      <c r="C5" s="76">
        <v>4961</v>
      </c>
      <c r="D5" s="76">
        <v>258</v>
      </c>
      <c r="E5" s="76">
        <v>4753950</v>
      </c>
      <c r="F5" s="76">
        <v>168950</v>
      </c>
      <c r="G5" s="76">
        <v>3508404</v>
      </c>
      <c r="H5" s="76">
        <v>178351</v>
      </c>
      <c r="I5" s="77">
        <v>21</v>
      </c>
      <c r="J5" s="67">
        <v>0</v>
      </c>
      <c r="K5" s="76">
        <v>294789957</v>
      </c>
      <c r="L5" s="76">
        <v>866828</v>
      </c>
      <c r="M5" s="76">
        <v>264</v>
      </c>
      <c r="N5" s="68">
        <v>0</v>
      </c>
      <c r="O5" s="76">
        <v>8074</v>
      </c>
      <c r="P5" s="76">
        <v>6</v>
      </c>
      <c r="Q5" s="76">
        <v>9925</v>
      </c>
      <c r="R5" s="76">
        <v>394</v>
      </c>
      <c r="S5" s="78">
        <v>280</v>
      </c>
      <c r="T5" s="66">
        <v>0</v>
      </c>
      <c r="U5" s="76">
        <v>7150</v>
      </c>
      <c r="V5" s="76">
        <v>7</v>
      </c>
      <c r="W5" s="77"/>
      <c r="X5" s="73">
        <f t="shared" si="1"/>
        <v>304297780</v>
      </c>
      <c r="Y5" s="79">
        <v>297943736</v>
      </c>
      <c r="Z5" s="79">
        <v>894228</v>
      </c>
      <c r="AA5" s="79">
        <v>2362727</v>
      </c>
      <c r="AB5" s="79">
        <v>107916</v>
      </c>
      <c r="AC5" s="79">
        <v>1616880</v>
      </c>
      <c r="AD5" s="79">
        <v>103486</v>
      </c>
      <c r="AE5" s="79">
        <v>619899</v>
      </c>
      <c r="AF5" s="79">
        <v>47645</v>
      </c>
      <c r="AG5" s="79">
        <v>267941</v>
      </c>
      <c r="AH5" s="79">
        <v>27386</v>
      </c>
      <c r="AI5" s="79">
        <v>161038</v>
      </c>
      <c r="AJ5" s="79">
        <v>17063</v>
      </c>
      <c r="AK5" s="79">
        <v>85072</v>
      </c>
      <c r="AL5" s="79">
        <v>16663</v>
      </c>
      <c r="AM5" s="79">
        <v>9834</v>
      </c>
      <c r="AN5" s="79">
        <v>89</v>
      </c>
      <c r="AO5" s="79">
        <v>2133</v>
      </c>
      <c r="AP5" s="79">
        <v>25</v>
      </c>
      <c r="AQ5" s="79">
        <v>4223</v>
      </c>
      <c r="AR5" s="79">
        <v>34</v>
      </c>
      <c r="AS5" s="79">
        <v>3639</v>
      </c>
      <c r="AT5" s="79">
        <v>37</v>
      </c>
      <c r="AU5" s="79">
        <v>2556</v>
      </c>
      <c r="AV5" s="79">
        <v>33</v>
      </c>
      <c r="AW5" s="79">
        <v>1780</v>
      </c>
      <c r="AX5" s="79">
        <v>43</v>
      </c>
      <c r="AY5" s="79">
        <v>1528</v>
      </c>
      <c r="AZ5" s="79">
        <v>146</v>
      </c>
      <c r="BA5" s="72"/>
      <c r="BB5" s="73">
        <f t="shared" si="2"/>
        <v>304297780</v>
      </c>
      <c r="BC5" s="79">
        <v>302811183</v>
      </c>
      <c r="BD5" s="79">
        <v>1180661</v>
      </c>
      <c r="BE5" s="79">
        <v>246110</v>
      </c>
      <c r="BF5" s="79">
        <v>33726</v>
      </c>
      <c r="BG5" s="80">
        <v>22385</v>
      </c>
      <c r="BH5" s="80">
        <v>218</v>
      </c>
      <c r="BI5" s="80">
        <v>3308</v>
      </c>
      <c r="BJ5" s="79">
        <v>189</v>
      </c>
      <c r="BK5" s="72"/>
      <c r="BL5" s="73">
        <f t="shared" si="3"/>
        <v>304297780</v>
      </c>
      <c r="BM5" s="59">
        <f t="shared" si="4"/>
        <v>302811183</v>
      </c>
      <c r="BN5" s="59">
        <f t="shared" si="4"/>
        <v>1180661</v>
      </c>
      <c r="BO5" s="59">
        <f t="shared" si="4"/>
        <v>246110</v>
      </c>
      <c r="BP5" s="59">
        <f t="shared" si="4"/>
        <v>33726</v>
      </c>
      <c r="BQ5" s="59">
        <f t="shared" si="4"/>
        <v>22385</v>
      </c>
      <c r="BR5" s="59">
        <f t="shared" si="4"/>
        <v>218</v>
      </c>
      <c r="BS5" s="59">
        <f t="shared" si="4"/>
        <v>3308</v>
      </c>
      <c r="BT5" s="59">
        <f t="shared" si="4"/>
        <v>189</v>
      </c>
    </row>
    <row r="6" spans="1:72" s="85" customFormat="1" ht="15">
      <c r="A6" s="81">
        <f t="shared" si="5"/>
        <v>43921</v>
      </c>
      <c r="B6" s="82">
        <f t="shared" si="0"/>
        <v>306728920</v>
      </c>
      <c r="C6" s="112">
        <v>4692</v>
      </c>
      <c r="D6" s="113">
        <v>193</v>
      </c>
      <c r="E6" s="112">
        <v>4679723</v>
      </c>
      <c r="F6" s="112">
        <v>161384</v>
      </c>
      <c r="G6" s="112">
        <v>3540215</v>
      </c>
      <c r="H6" s="112">
        <v>178759</v>
      </c>
      <c r="I6" s="113">
        <v>19</v>
      </c>
      <c r="J6" s="67">
        <v>0</v>
      </c>
      <c r="K6" s="112">
        <v>297261485</v>
      </c>
      <c r="L6" s="112">
        <v>876992</v>
      </c>
      <c r="M6" s="113">
        <v>213</v>
      </c>
      <c r="N6" s="83">
        <v>0</v>
      </c>
      <c r="O6" s="112">
        <v>7587</v>
      </c>
      <c r="P6" s="113">
        <v>6</v>
      </c>
      <c r="Q6" s="112">
        <v>9890</v>
      </c>
      <c r="R6" s="113">
        <v>399</v>
      </c>
      <c r="S6" s="83">
        <v>228</v>
      </c>
      <c r="T6" s="66">
        <v>0</v>
      </c>
      <c r="U6" s="112">
        <v>7128</v>
      </c>
      <c r="V6" s="113">
        <v>7</v>
      </c>
      <c r="W6" s="113"/>
      <c r="X6" s="82">
        <f t="shared" si="1"/>
        <v>306728920</v>
      </c>
      <c r="Y6" s="114">
        <v>300364657</v>
      </c>
      <c r="Z6" s="114">
        <v>898504</v>
      </c>
      <c r="AA6" s="114">
        <v>2359582</v>
      </c>
      <c r="AB6" s="114">
        <v>104999</v>
      </c>
      <c r="AC6" s="114">
        <v>1623987</v>
      </c>
      <c r="AD6" s="114">
        <v>102120</v>
      </c>
      <c r="AE6" s="114">
        <v>622386</v>
      </c>
      <c r="AF6" s="114">
        <v>48251</v>
      </c>
      <c r="AG6" s="114">
        <v>269060</v>
      </c>
      <c r="AH6" s="114">
        <v>28367</v>
      </c>
      <c r="AI6" s="114">
        <v>160580</v>
      </c>
      <c r="AJ6" s="114">
        <v>17689</v>
      </c>
      <c r="AK6" s="114">
        <v>85882</v>
      </c>
      <c r="AL6" s="114">
        <v>17398</v>
      </c>
      <c r="AM6" s="114">
        <v>9935</v>
      </c>
      <c r="AN6" s="102">
        <v>92</v>
      </c>
      <c r="AO6" s="114">
        <v>2202</v>
      </c>
      <c r="AP6" s="102">
        <v>31</v>
      </c>
      <c r="AQ6" s="114">
        <v>4141</v>
      </c>
      <c r="AR6" s="102">
        <v>36</v>
      </c>
      <c r="AS6" s="114">
        <v>3346</v>
      </c>
      <c r="AT6" s="102">
        <v>33</v>
      </c>
      <c r="AU6" s="114">
        <v>2374</v>
      </c>
      <c r="AV6" s="102">
        <v>39</v>
      </c>
      <c r="AW6" s="114">
        <v>1679</v>
      </c>
      <c r="AX6" s="102">
        <v>36</v>
      </c>
      <c r="AY6" s="114">
        <v>1369</v>
      </c>
      <c r="AZ6" s="102">
        <v>145</v>
      </c>
      <c r="BA6" s="102"/>
      <c r="BB6" s="82">
        <f t="shared" si="2"/>
        <v>306728920</v>
      </c>
      <c r="BC6" s="114">
        <v>305239672</v>
      </c>
      <c r="BD6" s="114">
        <v>1182241</v>
      </c>
      <c r="BE6" s="114">
        <v>246462</v>
      </c>
      <c r="BF6" s="114">
        <v>35087</v>
      </c>
      <c r="BG6" s="84">
        <v>21998</v>
      </c>
      <c r="BH6" s="84">
        <v>231</v>
      </c>
      <c r="BI6" s="84">
        <v>3048</v>
      </c>
      <c r="BJ6" s="102">
        <v>181</v>
      </c>
      <c r="BK6" s="53"/>
      <c r="BL6" s="82">
        <f t="shared" si="3"/>
        <v>306728920</v>
      </c>
      <c r="BM6" s="59">
        <f t="shared" si="4"/>
        <v>305239672</v>
      </c>
      <c r="BN6" s="59">
        <f t="shared" si="4"/>
        <v>1182241</v>
      </c>
      <c r="BO6" s="59">
        <f t="shared" si="4"/>
        <v>246462</v>
      </c>
      <c r="BP6" s="59">
        <f t="shared" si="4"/>
        <v>35087</v>
      </c>
      <c r="BQ6" s="59">
        <f t="shared" si="4"/>
        <v>21998</v>
      </c>
      <c r="BR6" s="59">
        <f t="shared" si="4"/>
        <v>231</v>
      </c>
      <c r="BS6" s="59">
        <f t="shared" si="4"/>
        <v>3048</v>
      </c>
      <c r="BT6" s="59">
        <f t="shared" si="4"/>
        <v>181</v>
      </c>
    </row>
    <row r="7" spans="1:72" ht="15">
      <c r="A7" s="81">
        <f t="shared" si="5"/>
        <v>43951</v>
      </c>
      <c r="B7" s="82">
        <f t="shared" si="0"/>
        <v>310031955</v>
      </c>
      <c r="C7" s="67">
        <v>4963</v>
      </c>
      <c r="D7" s="67">
        <v>230</v>
      </c>
      <c r="E7" s="67">
        <v>4848374</v>
      </c>
      <c r="F7" s="67">
        <v>157210</v>
      </c>
      <c r="G7" s="67">
        <v>3547948</v>
      </c>
      <c r="H7" s="67">
        <v>179210</v>
      </c>
      <c r="I7" s="67">
        <v>18</v>
      </c>
      <c r="J7" s="67">
        <v>0</v>
      </c>
      <c r="K7" s="67">
        <v>300384619</v>
      </c>
      <c r="L7" s="67">
        <v>884953</v>
      </c>
      <c r="M7" s="67">
        <v>257</v>
      </c>
      <c r="N7" s="67">
        <v>0</v>
      </c>
      <c r="O7" s="67">
        <v>6525</v>
      </c>
      <c r="P7" s="67">
        <v>7</v>
      </c>
      <c r="Q7" s="67">
        <v>9911</v>
      </c>
      <c r="R7" s="67">
        <v>396</v>
      </c>
      <c r="S7" s="86">
        <v>200</v>
      </c>
      <c r="T7" s="66">
        <v>0</v>
      </c>
      <c r="U7" s="67">
        <v>7127</v>
      </c>
      <c r="V7" s="67">
        <v>7</v>
      </c>
      <c r="W7" s="70"/>
      <c r="X7" s="87">
        <f t="shared" si="1"/>
        <v>310031955</v>
      </c>
      <c r="Y7" s="60">
        <v>303608132</v>
      </c>
      <c r="Z7" s="60">
        <v>914529</v>
      </c>
      <c r="AA7" s="60">
        <v>2380239</v>
      </c>
      <c r="AB7" s="60">
        <v>103300</v>
      </c>
      <c r="AC7" s="60">
        <v>1648653</v>
      </c>
      <c r="AD7" s="60">
        <v>99600</v>
      </c>
      <c r="AE7" s="60">
        <v>630817</v>
      </c>
      <c r="AF7" s="60">
        <v>44994</v>
      </c>
      <c r="AG7" s="60">
        <v>271331</v>
      </c>
      <c r="AH7" s="60">
        <v>26166</v>
      </c>
      <c r="AI7" s="60">
        <v>161451</v>
      </c>
      <c r="AJ7" s="60">
        <v>16500</v>
      </c>
      <c r="AK7" s="60">
        <v>85299</v>
      </c>
      <c r="AL7" s="60">
        <v>16514</v>
      </c>
      <c r="AM7" s="60">
        <v>10205</v>
      </c>
      <c r="AN7" s="60">
        <v>92</v>
      </c>
      <c r="AO7" s="60">
        <v>2071</v>
      </c>
      <c r="AP7" s="60">
        <v>31</v>
      </c>
      <c r="AQ7" s="60">
        <v>3803</v>
      </c>
      <c r="AR7" s="60">
        <v>32</v>
      </c>
      <c r="AS7" s="60">
        <v>3019</v>
      </c>
      <c r="AT7" s="60">
        <v>34</v>
      </c>
      <c r="AU7" s="60">
        <v>2206</v>
      </c>
      <c r="AV7" s="60">
        <v>37</v>
      </c>
      <c r="AW7" s="60">
        <v>1440</v>
      </c>
      <c r="AX7" s="60">
        <v>46</v>
      </c>
      <c r="AY7" s="60">
        <v>1276</v>
      </c>
      <c r="AZ7" s="60">
        <v>138</v>
      </c>
      <c r="BA7" s="62"/>
      <c r="BB7" s="87">
        <f t="shared" si="2"/>
        <v>310031955</v>
      </c>
      <c r="BC7" s="60">
        <v>308539172</v>
      </c>
      <c r="BD7" s="60">
        <v>1188589</v>
      </c>
      <c r="BE7" s="60">
        <v>246750</v>
      </c>
      <c r="BF7" s="60">
        <v>33014</v>
      </c>
      <c r="BG7" s="60">
        <v>21304</v>
      </c>
      <c r="BH7" s="60">
        <v>226</v>
      </c>
      <c r="BI7" s="60">
        <v>2716</v>
      </c>
      <c r="BJ7" s="60">
        <v>184</v>
      </c>
      <c r="BK7" s="62"/>
      <c r="BL7" s="87">
        <f t="shared" si="3"/>
        <v>310031955</v>
      </c>
      <c r="BM7" s="59">
        <f t="shared" si="4"/>
        <v>308539172</v>
      </c>
      <c r="BN7" s="59">
        <f t="shared" si="4"/>
        <v>1188589</v>
      </c>
      <c r="BO7" s="59">
        <f t="shared" si="4"/>
        <v>246750</v>
      </c>
      <c r="BP7" s="59">
        <f t="shared" si="4"/>
        <v>33014</v>
      </c>
      <c r="BQ7" s="59">
        <f t="shared" si="4"/>
        <v>21304</v>
      </c>
      <c r="BR7" s="59">
        <f t="shared" si="4"/>
        <v>226</v>
      </c>
      <c r="BS7" s="59">
        <f t="shared" si="4"/>
        <v>2716</v>
      </c>
      <c r="BT7" s="59">
        <f t="shared" si="4"/>
        <v>184</v>
      </c>
    </row>
    <row r="8" spans="1:72" ht="15">
      <c r="A8" s="81">
        <f t="shared" si="5"/>
        <v>43982</v>
      </c>
      <c r="B8" s="82">
        <f t="shared" si="0"/>
        <v>313131511</v>
      </c>
      <c r="C8" s="76">
        <v>4700</v>
      </c>
      <c r="D8" s="76">
        <v>224</v>
      </c>
      <c r="E8" s="76">
        <v>4911940</v>
      </c>
      <c r="F8" s="76">
        <v>156723</v>
      </c>
      <c r="G8" s="76">
        <v>3542097</v>
      </c>
      <c r="H8" s="76">
        <v>179381</v>
      </c>
      <c r="I8" s="76">
        <v>19</v>
      </c>
      <c r="J8" s="67">
        <v>0</v>
      </c>
      <c r="K8" s="76">
        <v>303421787</v>
      </c>
      <c r="L8" s="76">
        <v>890636</v>
      </c>
      <c r="M8" s="76">
        <v>227</v>
      </c>
      <c r="N8" s="67">
        <v>0</v>
      </c>
      <c r="O8" s="76">
        <v>6075</v>
      </c>
      <c r="P8" s="76">
        <v>7</v>
      </c>
      <c r="Q8" s="76">
        <v>9919</v>
      </c>
      <c r="R8" s="76">
        <v>400</v>
      </c>
      <c r="S8" s="78">
        <v>198</v>
      </c>
      <c r="T8" s="66">
        <v>0</v>
      </c>
      <c r="U8" s="76">
        <v>7171</v>
      </c>
      <c r="V8" s="67">
        <v>7</v>
      </c>
      <c r="W8" s="77"/>
      <c r="X8" s="82">
        <f t="shared" si="1"/>
        <v>313131511</v>
      </c>
      <c r="Y8" s="88">
        <v>306588702</v>
      </c>
      <c r="Z8" s="88">
        <v>917822</v>
      </c>
      <c r="AA8" s="88">
        <v>2454138</v>
      </c>
      <c r="AB8" s="88">
        <v>103938</v>
      </c>
      <c r="AC8" s="88">
        <v>1680009</v>
      </c>
      <c r="AD8" s="88">
        <v>99808</v>
      </c>
      <c r="AE8" s="88">
        <v>637299</v>
      </c>
      <c r="AF8" s="88">
        <v>45566</v>
      </c>
      <c r="AG8" s="88">
        <v>274200</v>
      </c>
      <c r="AH8" s="88">
        <v>26461</v>
      </c>
      <c r="AI8" s="88">
        <v>160891</v>
      </c>
      <c r="AJ8" s="88">
        <v>16770</v>
      </c>
      <c r="AK8" s="88">
        <v>85304</v>
      </c>
      <c r="AL8" s="88">
        <v>16599</v>
      </c>
      <c r="AM8" s="88">
        <v>10121</v>
      </c>
      <c r="AN8" s="88">
        <v>97</v>
      </c>
      <c r="AO8" s="88">
        <v>1980</v>
      </c>
      <c r="AP8" s="88">
        <v>26</v>
      </c>
      <c r="AQ8" s="88">
        <v>3754</v>
      </c>
      <c r="AR8" s="88">
        <v>36</v>
      </c>
      <c r="AS8" s="88">
        <v>2869</v>
      </c>
      <c r="AT8" s="88">
        <v>30</v>
      </c>
      <c r="AU8" s="88">
        <v>2156</v>
      </c>
      <c r="AV8" s="88">
        <v>32</v>
      </c>
      <c r="AW8" s="88">
        <v>1458</v>
      </c>
      <c r="AX8" s="88">
        <v>47</v>
      </c>
      <c r="AY8" s="88">
        <v>1252</v>
      </c>
      <c r="AZ8" s="88">
        <v>146</v>
      </c>
      <c r="BA8" s="72"/>
      <c r="BB8" s="82">
        <f t="shared" si="2"/>
        <v>313131511</v>
      </c>
      <c r="BC8" s="88">
        <v>311634348</v>
      </c>
      <c r="BD8" s="88">
        <v>1193595</v>
      </c>
      <c r="BE8" s="88">
        <v>246195</v>
      </c>
      <c r="BF8" s="88">
        <v>33369</v>
      </c>
      <c r="BG8" s="88">
        <v>20880</v>
      </c>
      <c r="BH8" s="88">
        <v>221</v>
      </c>
      <c r="BI8" s="88">
        <v>2710</v>
      </c>
      <c r="BJ8" s="88">
        <v>193</v>
      </c>
      <c r="BK8" s="88"/>
      <c r="BL8" s="82">
        <f t="shared" si="3"/>
        <v>313131511</v>
      </c>
      <c r="BM8" s="59">
        <f t="shared" si="4"/>
        <v>311634348</v>
      </c>
      <c r="BN8" s="59">
        <f t="shared" si="4"/>
        <v>1193595</v>
      </c>
      <c r="BO8" s="59">
        <f t="shared" si="4"/>
        <v>246195</v>
      </c>
      <c r="BP8" s="59">
        <f t="shared" si="4"/>
        <v>33369</v>
      </c>
      <c r="BQ8" s="59">
        <f t="shared" si="4"/>
        <v>20880</v>
      </c>
      <c r="BR8" s="59">
        <f t="shared" si="4"/>
        <v>221</v>
      </c>
      <c r="BS8" s="59">
        <f t="shared" si="4"/>
        <v>2710</v>
      </c>
      <c r="BT8" s="59">
        <f t="shared" si="4"/>
        <v>193</v>
      </c>
    </row>
    <row r="9" spans="1:72" ht="15">
      <c r="A9" s="81">
        <f t="shared" si="5"/>
        <v>44012</v>
      </c>
      <c r="B9" s="82">
        <f t="shared" si="0"/>
        <v>318012669</v>
      </c>
      <c r="C9" s="60">
        <v>4566</v>
      </c>
      <c r="D9" s="60">
        <v>218</v>
      </c>
      <c r="E9" s="60">
        <v>4951542</v>
      </c>
      <c r="F9" s="60">
        <v>157341</v>
      </c>
      <c r="G9" s="60">
        <v>3597554</v>
      </c>
      <c r="H9" s="60">
        <v>180069</v>
      </c>
      <c r="I9" s="60">
        <v>18</v>
      </c>
      <c r="J9" s="60">
        <v>0</v>
      </c>
      <c r="K9" s="60">
        <v>308190430</v>
      </c>
      <c r="L9" s="60">
        <v>906656</v>
      </c>
      <c r="M9" s="60">
        <v>286</v>
      </c>
      <c r="N9" s="60">
        <v>0</v>
      </c>
      <c r="O9" s="60">
        <v>6281</v>
      </c>
      <c r="P9" s="60">
        <v>8</v>
      </c>
      <c r="Q9" s="60">
        <v>9934</v>
      </c>
      <c r="R9" s="60">
        <v>400</v>
      </c>
      <c r="S9" s="89">
        <v>197</v>
      </c>
      <c r="T9" s="59">
        <v>0</v>
      </c>
      <c r="U9" s="60">
        <v>7163</v>
      </c>
      <c r="V9" s="60">
        <v>6</v>
      </c>
      <c r="W9" s="60"/>
      <c r="X9" s="82">
        <f t="shared" si="1"/>
        <v>318012669</v>
      </c>
      <c r="Y9" s="60">
        <v>311411389</v>
      </c>
      <c r="Z9" s="60">
        <v>933445</v>
      </c>
      <c r="AA9" s="60">
        <v>2458768</v>
      </c>
      <c r="AB9" s="60">
        <v>104755</v>
      </c>
      <c r="AC9" s="60">
        <v>1699737</v>
      </c>
      <c r="AD9" s="60">
        <v>101520</v>
      </c>
      <c r="AE9" s="60">
        <v>644258</v>
      </c>
      <c r="AF9" s="60">
        <v>45494</v>
      </c>
      <c r="AG9" s="60">
        <v>280611</v>
      </c>
      <c r="AH9" s="60">
        <v>26245</v>
      </c>
      <c r="AI9" s="60">
        <v>163480</v>
      </c>
      <c r="AJ9" s="60">
        <v>16625</v>
      </c>
      <c r="AK9" s="60">
        <v>85867</v>
      </c>
      <c r="AL9" s="60">
        <v>16200</v>
      </c>
      <c r="AM9" s="60">
        <v>9993</v>
      </c>
      <c r="AN9" s="60">
        <v>94</v>
      </c>
      <c r="AO9" s="60">
        <v>1989</v>
      </c>
      <c r="AP9" s="60">
        <v>25</v>
      </c>
      <c r="AQ9" s="60">
        <v>3768</v>
      </c>
      <c r="AR9" s="60">
        <v>40</v>
      </c>
      <c r="AS9" s="60">
        <v>3012</v>
      </c>
      <c r="AT9" s="60">
        <v>28</v>
      </c>
      <c r="AU9" s="60">
        <v>2226</v>
      </c>
      <c r="AV9" s="60">
        <v>31</v>
      </c>
      <c r="AW9" s="60">
        <v>1518</v>
      </c>
      <c r="AX9" s="60">
        <v>53</v>
      </c>
      <c r="AY9" s="60">
        <v>1355</v>
      </c>
      <c r="AZ9" s="60">
        <v>143</v>
      </c>
      <c r="BA9" s="60"/>
      <c r="BB9" s="82">
        <f t="shared" si="2"/>
        <v>318012669</v>
      </c>
      <c r="BC9" s="60">
        <v>316494763</v>
      </c>
      <c r="BD9" s="60">
        <v>1211459</v>
      </c>
      <c r="BE9" s="60">
        <v>249347</v>
      </c>
      <c r="BF9" s="60">
        <v>32825</v>
      </c>
      <c r="BG9" s="60">
        <v>20988</v>
      </c>
      <c r="BH9" s="60">
        <v>218</v>
      </c>
      <c r="BI9" s="60">
        <v>2873</v>
      </c>
      <c r="BJ9" s="60">
        <v>196</v>
      </c>
      <c r="BK9" s="60"/>
      <c r="BL9" s="82">
        <f t="shared" si="3"/>
        <v>318012669</v>
      </c>
      <c r="BM9" s="59">
        <f t="shared" si="4"/>
        <v>316494763</v>
      </c>
      <c r="BN9" s="59">
        <f t="shared" si="4"/>
        <v>1211459</v>
      </c>
      <c r="BO9" s="59">
        <f t="shared" si="4"/>
        <v>249347</v>
      </c>
      <c r="BP9" s="59">
        <f t="shared" si="4"/>
        <v>32825</v>
      </c>
      <c r="BQ9" s="59">
        <f t="shared" si="4"/>
        <v>20988</v>
      </c>
      <c r="BR9" s="59">
        <f t="shared" si="4"/>
        <v>218</v>
      </c>
      <c r="BS9" s="59">
        <f t="shared" si="4"/>
        <v>2873</v>
      </c>
      <c r="BT9" s="59">
        <f t="shared" si="4"/>
        <v>196</v>
      </c>
    </row>
    <row r="10" spans="1:72" s="62" customFormat="1" ht="15">
      <c r="A10" s="81">
        <f t="shared" si="5"/>
        <v>44043</v>
      </c>
      <c r="B10" s="87">
        <f t="shared" si="0"/>
        <v>319698683</v>
      </c>
      <c r="C10" s="60">
        <v>4267</v>
      </c>
      <c r="D10" s="60">
        <v>237</v>
      </c>
      <c r="E10" s="60">
        <v>4978312</v>
      </c>
      <c r="F10" s="60">
        <v>156487</v>
      </c>
      <c r="G10" s="60">
        <v>3564127</v>
      </c>
      <c r="H10" s="60">
        <v>180080</v>
      </c>
      <c r="I10" s="60">
        <v>19</v>
      </c>
      <c r="J10" s="60">
        <v>0</v>
      </c>
      <c r="K10" s="60">
        <v>309879883</v>
      </c>
      <c r="L10" s="60">
        <v>910928</v>
      </c>
      <c r="M10" s="60">
        <v>218</v>
      </c>
      <c r="N10" s="60">
        <v>0</v>
      </c>
      <c r="O10" s="60">
        <v>6569</v>
      </c>
      <c r="P10" s="60">
        <v>13</v>
      </c>
      <c r="Q10" s="60">
        <v>9931</v>
      </c>
      <c r="R10" s="60">
        <v>390</v>
      </c>
      <c r="S10" s="89">
        <v>184</v>
      </c>
      <c r="T10" s="59">
        <v>0</v>
      </c>
      <c r="U10" s="60">
        <v>7032</v>
      </c>
      <c r="V10" s="60">
        <v>6</v>
      </c>
      <c r="X10" s="87">
        <f t="shared" si="1"/>
        <v>319698683</v>
      </c>
      <c r="Y10" s="60">
        <v>313080398</v>
      </c>
      <c r="Z10" s="60">
        <v>934572</v>
      </c>
      <c r="AA10" s="60">
        <v>2460875</v>
      </c>
      <c r="AB10" s="60">
        <v>104704</v>
      </c>
      <c r="AC10" s="60">
        <v>1705994</v>
      </c>
      <c r="AD10" s="60">
        <v>100842</v>
      </c>
      <c r="AE10" s="60">
        <v>646687</v>
      </c>
      <c r="AF10" s="60">
        <v>46744</v>
      </c>
      <c r="AG10" s="60">
        <v>282024</v>
      </c>
      <c r="AH10" s="60">
        <v>27124</v>
      </c>
      <c r="AI10" s="60">
        <v>163537</v>
      </c>
      <c r="AJ10" s="60">
        <v>17137</v>
      </c>
      <c r="AK10" s="60">
        <v>87093</v>
      </c>
      <c r="AL10" s="60">
        <v>16609</v>
      </c>
      <c r="AM10" s="60">
        <v>9757</v>
      </c>
      <c r="AN10" s="60">
        <v>86</v>
      </c>
      <c r="AO10" s="60">
        <v>2054</v>
      </c>
      <c r="AP10" s="60">
        <v>31</v>
      </c>
      <c r="AQ10" s="60">
        <v>3929</v>
      </c>
      <c r="AR10" s="60">
        <v>37</v>
      </c>
      <c r="AS10" s="60">
        <v>3047</v>
      </c>
      <c r="AT10" s="60">
        <v>29</v>
      </c>
      <c r="AU10" s="60">
        <v>2291</v>
      </c>
      <c r="AV10" s="60">
        <v>30</v>
      </c>
      <c r="AW10" s="60">
        <v>1532</v>
      </c>
      <c r="AX10" s="60">
        <v>48</v>
      </c>
      <c r="AY10" s="60">
        <v>1324</v>
      </c>
      <c r="AZ10" s="60">
        <v>148</v>
      </c>
      <c r="BB10" s="87">
        <f t="shared" si="2"/>
        <v>319698683</v>
      </c>
      <c r="BC10" s="60">
        <v>318175978</v>
      </c>
      <c r="BD10" s="60">
        <v>1213986</v>
      </c>
      <c r="BE10" s="60">
        <v>250630</v>
      </c>
      <c r="BF10" s="60">
        <v>33746</v>
      </c>
      <c r="BG10" s="59">
        <v>21078</v>
      </c>
      <c r="BH10" s="59">
        <v>213</v>
      </c>
      <c r="BI10" s="59">
        <v>2856</v>
      </c>
      <c r="BJ10" s="60">
        <v>196</v>
      </c>
      <c r="BL10" s="87">
        <f t="shared" si="3"/>
        <v>319698683</v>
      </c>
      <c r="BM10" s="59">
        <f t="shared" si="4"/>
        <v>318175978</v>
      </c>
      <c r="BN10" s="59">
        <f t="shared" si="4"/>
        <v>1213986</v>
      </c>
      <c r="BO10" s="59">
        <f t="shared" si="4"/>
        <v>250630</v>
      </c>
      <c r="BP10" s="59">
        <f t="shared" si="4"/>
        <v>33746</v>
      </c>
      <c r="BQ10" s="59">
        <f t="shared" si="4"/>
        <v>21078</v>
      </c>
      <c r="BR10" s="59">
        <f t="shared" si="4"/>
        <v>213</v>
      </c>
      <c r="BS10" s="59">
        <f t="shared" si="4"/>
        <v>2856</v>
      </c>
      <c r="BT10" s="59">
        <f t="shared" si="4"/>
        <v>196</v>
      </c>
    </row>
    <row r="11" spans="1:72" ht="15">
      <c r="A11" s="81">
        <f t="shared" si="5"/>
        <v>44074</v>
      </c>
      <c r="B11" s="87">
        <f t="shared" si="0"/>
        <v>330811499</v>
      </c>
      <c r="C11" s="60">
        <v>3853</v>
      </c>
      <c r="D11" s="60">
        <v>218</v>
      </c>
      <c r="E11" s="60">
        <v>4987054</v>
      </c>
      <c r="F11" s="60">
        <v>155134</v>
      </c>
      <c r="G11" s="60">
        <v>3656888</v>
      </c>
      <c r="H11" s="60">
        <v>180152</v>
      </c>
      <c r="I11" s="60">
        <v>16</v>
      </c>
      <c r="J11" s="60">
        <v>0</v>
      </c>
      <c r="K11" s="60">
        <v>320887475</v>
      </c>
      <c r="L11" s="60">
        <v>916063</v>
      </c>
      <c r="M11" s="60">
        <v>190</v>
      </c>
      <c r="N11" s="60">
        <v>0</v>
      </c>
      <c r="O11" s="60">
        <v>6903</v>
      </c>
      <c r="P11" s="60">
        <v>12</v>
      </c>
      <c r="Q11" s="60">
        <v>9958</v>
      </c>
      <c r="R11" s="60">
        <v>394</v>
      </c>
      <c r="S11" s="89">
        <v>169</v>
      </c>
      <c r="T11" s="59">
        <v>0</v>
      </c>
      <c r="U11" s="60">
        <v>7014</v>
      </c>
      <c r="V11" s="60">
        <v>6</v>
      </c>
      <c r="W11" s="53"/>
      <c r="X11" s="87">
        <f t="shared" si="1"/>
        <v>330811499</v>
      </c>
      <c r="Y11" s="60">
        <v>324153542</v>
      </c>
      <c r="Z11" s="60">
        <v>937246</v>
      </c>
      <c r="AA11" s="60">
        <v>2472825</v>
      </c>
      <c r="AB11" s="60">
        <v>104390</v>
      </c>
      <c r="AC11" s="60">
        <v>1715562</v>
      </c>
      <c r="AD11" s="60">
        <v>100536</v>
      </c>
      <c r="AE11" s="60">
        <v>653889</v>
      </c>
      <c r="AF11" s="60">
        <v>47296</v>
      </c>
      <c r="AG11" s="60">
        <v>284977</v>
      </c>
      <c r="AH11" s="60">
        <v>27556</v>
      </c>
      <c r="AI11" s="60">
        <v>165831</v>
      </c>
      <c r="AJ11" s="60">
        <v>17608</v>
      </c>
      <c r="AK11" s="60">
        <v>88660</v>
      </c>
      <c r="AL11" s="60">
        <v>16935</v>
      </c>
      <c r="AM11" s="60">
        <v>9709</v>
      </c>
      <c r="AN11" s="60">
        <v>92</v>
      </c>
      <c r="AO11" s="60">
        <v>1996</v>
      </c>
      <c r="AP11" s="60">
        <v>31</v>
      </c>
      <c r="AQ11" s="60">
        <v>4064</v>
      </c>
      <c r="AR11" s="60">
        <v>28</v>
      </c>
      <c r="AS11" s="60">
        <v>3171</v>
      </c>
      <c r="AT11" s="60">
        <v>35</v>
      </c>
      <c r="AU11" s="60">
        <v>2394</v>
      </c>
      <c r="AV11" s="60">
        <v>32</v>
      </c>
      <c r="AW11" s="60">
        <v>1626</v>
      </c>
      <c r="AX11" s="60">
        <v>46</v>
      </c>
      <c r="AY11" s="60">
        <v>1274</v>
      </c>
      <c r="AZ11" s="60">
        <v>148</v>
      </c>
      <c r="BA11" s="53"/>
      <c r="BB11" s="87">
        <f t="shared" si="2"/>
        <v>330811499</v>
      </c>
      <c r="BC11" s="60">
        <v>329280795</v>
      </c>
      <c r="BD11" s="60">
        <v>1217024</v>
      </c>
      <c r="BE11" s="60">
        <v>254491</v>
      </c>
      <c r="BF11" s="60">
        <v>34543</v>
      </c>
      <c r="BG11" s="60">
        <v>21334</v>
      </c>
      <c r="BH11" s="60">
        <v>218</v>
      </c>
      <c r="BI11" s="60">
        <v>2900</v>
      </c>
      <c r="BJ11" s="60">
        <v>194</v>
      </c>
      <c r="BK11" s="53"/>
      <c r="BL11" s="87">
        <f t="shared" si="3"/>
        <v>330811499</v>
      </c>
      <c r="BM11" s="59">
        <f t="shared" si="4"/>
        <v>329280795</v>
      </c>
      <c r="BN11" s="59">
        <f t="shared" si="4"/>
        <v>1217024</v>
      </c>
      <c r="BO11" s="59">
        <f t="shared" si="4"/>
        <v>254491</v>
      </c>
      <c r="BP11" s="59">
        <f t="shared" si="4"/>
        <v>34543</v>
      </c>
      <c r="BQ11" s="59">
        <f t="shared" si="4"/>
        <v>21334</v>
      </c>
      <c r="BR11" s="59">
        <f t="shared" si="4"/>
        <v>218</v>
      </c>
      <c r="BS11" s="59">
        <f t="shared" si="4"/>
        <v>2900</v>
      </c>
      <c r="BT11" s="59">
        <f t="shared" si="4"/>
        <v>194</v>
      </c>
    </row>
    <row r="12" spans="1:72" ht="15">
      <c r="A12" s="81">
        <f t="shared" si="5"/>
        <v>44104</v>
      </c>
      <c r="B12" s="87">
        <f t="shared" si="0"/>
        <v>335605299</v>
      </c>
      <c r="C12" s="88">
        <v>3625</v>
      </c>
      <c r="D12" s="88">
        <v>216</v>
      </c>
      <c r="E12" s="88">
        <v>4996182</v>
      </c>
      <c r="F12" s="88">
        <v>153450</v>
      </c>
      <c r="G12" s="88">
        <v>3707672</v>
      </c>
      <c r="H12" s="88">
        <v>180209</v>
      </c>
      <c r="I12" s="88">
        <v>14</v>
      </c>
      <c r="J12" s="60">
        <v>0</v>
      </c>
      <c r="K12" s="88">
        <v>325615849</v>
      </c>
      <c r="L12" s="88">
        <v>922948</v>
      </c>
      <c r="M12" s="88">
        <v>179</v>
      </c>
      <c r="N12" s="60">
        <v>0</v>
      </c>
      <c r="O12" s="88">
        <v>7230</v>
      </c>
      <c r="P12" s="88">
        <v>13</v>
      </c>
      <c r="Q12" s="88">
        <v>10090</v>
      </c>
      <c r="R12" s="88">
        <v>396</v>
      </c>
      <c r="S12" s="90">
        <v>140</v>
      </c>
      <c r="T12" s="59">
        <v>0</v>
      </c>
      <c r="U12" s="88">
        <v>7080</v>
      </c>
      <c r="V12" s="88">
        <v>6</v>
      </c>
      <c r="W12" s="53"/>
      <c r="X12" s="87">
        <f t="shared" si="1"/>
        <v>335605299</v>
      </c>
      <c r="Y12" s="88">
        <v>328886645</v>
      </c>
      <c r="Z12" s="88">
        <v>944400</v>
      </c>
      <c r="AA12" s="88">
        <v>2505944</v>
      </c>
      <c r="AB12" s="88">
        <v>104756</v>
      </c>
      <c r="AC12" s="88">
        <v>1728762</v>
      </c>
      <c r="AD12" s="88">
        <v>99627</v>
      </c>
      <c r="AE12" s="88">
        <v>658567</v>
      </c>
      <c r="AF12" s="88">
        <v>46776</v>
      </c>
      <c r="AG12" s="88">
        <v>287096</v>
      </c>
      <c r="AH12" s="88">
        <v>27321</v>
      </c>
      <c r="AI12" s="88">
        <v>166493</v>
      </c>
      <c r="AJ12" s="88">
        <v>17219</v>
      </c>
      <c r="AK12" s="88">
        <v>89835</v>
      </c>
      <c r="AL12" s="88">
        <v>16724</v>
      </c>
      <c r="AM12" s="88">
        <v>9707</v>
      </c>
      <c r="AN12" s="88">
        <v>94</v>
      </c>
      <c r="AO12" s="88">
        <v>2029</v>
      </c>
      <c r="AP12" s="88">
        <v>28</v>
      </c>
      <c r="AQ12" s="88">
        <v>4165</v>
      </c>
      <c r="AR12" s="88">
        <v>36</v>
      </c>
      <c r="AS12" s="88">
        <v>3273</v>
      </c>
      <c r="AT12" s="88">
        <v>32</v>
      </c>
      <c r="AU12" s="88">
        <v>2565</v>
      </c>
      <c r="AV12" s="88">
        <v>24</v>
      </c>
      <c r="AW12" s="88">
        <v>1715</v>
      </c>
      <c r="AX12" s="88">
        <v>48</v>
      </c>
      <c r="AY12" s="88">
        <v>1265</v>
      </c>
      <c r="AZ12" s="88">
        <v>153</v>
      </c>
      <c r="BA12" s="53"/>
      <c r="BB12" s="87">
        <f t="shared" si="2"/>
        <v>335605299</v>
      </c>
      <c r="BC12" s="88">
        <v>334067014</v>
      </c>
      <c r="BD12" s="88">
        <v>1222880</v>
      </c>
      <c r="BE12" s="88">
        <v>256328</v>
      </c>
      <c r="BF12" s="88">
        <v>33943</v>
      </c>
      <c r="BG12" s="88">
        <v>21739</v>
      </c>
      <c r="BH12" s="88">
        <v>214</v>
      </c>
      <c r="BI12" s="88">
        <v>2980</v>
      </c>
      <c r="BJ12" s="88">
        <v>201</v>
      </c>
      <c r="BK12" s="53"/>
      <c r="BL12" s="87">
        <f t="shared" si="3"/>
        <v>335605299</v>
      </c>
      <c r="BM12" s="59">
        <f t="shared" si="4"/>
        <v>334067014</v>
      </c>
      <c r="BN12" s="59">
        <f t="shared" si="4"/>
        <v>1222880</v>
      </c>
      <c r="BO12" s="59">
        <f t="shared" si="4"/>
        <v>256328</v>
      </c>
      <c r="BP12" s="59">
        <f t="shared" si="4"/>
        <v>33943</v>
      </c>
      <c r="BQ12" s="59">
        <f t="shared" si="4"/>
        <v>21739</v>
      </c>
      <c r="BR12" s="59">
        <f t="shared" si="4"/>
        <v>214</v>
      </c>
      <c r="BS12" s="59">
        <f t="shared" si="4"/>
        <v>2980</v>
      </c>
      <c r="BT12" s="59">
        <f t="shared" si="4"/>
        <v>201</v>
      </c>
    </row>
    <row r="13" spans="1:72" ht="15">
      <c r="A13" s="81">
        <f t="shared" si="5"/>
        <v>44135</v>
      </c>
      <c r="B13" s="87">
        <f t="shared" si="0"/>
        <v>340206951</v>
      </c>
      <c r="C13" s="88">
        <v>3480</v>
      </c>
      <c r="D13" s="88">
        <v>170</v>
      </c>
      <c r="E13" s="88">
        <v>5005566</v>
      </c>
      <c r="F13" s="88">
        <v>152710</v>
      </c>
      <c r="G13" s="88">
        <v>3790561</v>
      </c>
      <c r="H13" s="88">
        <v>180097</v>
      </c>
      <c r="I13" s="88">
        <v>9</v>
      </c>
      <c r="J13" s="60">
        <v>0</v>
      </c>
      <c r="K13" s="88">
        <v>330119306</v>
      </c>
      <c r="L13" s="88">
        <v>929637</v>
      </c>
      <c r="M13" s="88">
        <v>135</v>
      </c>
      <c r="N13" s="60">
        <v>0</v>
      </c>
      <c r="O13" s="88">
        <v>7562</v>
      </c>
      <c r="P13" s="88">
        <v>13</v>
      </c>
      <c r="Q13" s="88">
        <v>10041</v>
      </c>
      <c r="R13" s="88">
        <v>401</v>
      </c>
      <c r="S13" s="90">
        <v>135</v>
      </c>
      <c r="T13" s="59">
        <v>0</v>
      </c>
      <c r="U13" s="88">
        <v>7122</v>
      </c>
      <c r="V13" s="88">
        <v>6</v>
      </c>
      <c r="W13" s="53"/>
      <c r="X13" s="87">
        <f t="shared" si="1"/>
        <v>340206951</v>
      </c>
      <c r="Y13" s="88">
        <v>333462643</v>
      </c>
      <c r="Z13" s="88">
        <v>950060</v>
      </c>
      <c r="AA13" s="88">
        <v>2516775</v>
      </c>
      <c r="AB13" s="88">
        <v>104724</v>
      </c>
      <c r="AC13" s="88">
        <v>1735900</v>
      </c>
      <c r="AD13" s="88">
        <v>99974</v>
      </c>
      <c r="AE13" s="88">
        <v>659176</v>
      </c>
      <c r="AF13" s="88">
        <v>46559</v>
      </c>
      <c r="AG13" s="88">
        <v>287602</v>
      </c>
      <c r="AH13" s="88">
        <v>27559</v>
      </c>
      <c r="AI13" s="88">
        <v>166422</v>
      </c>
      <c r="AJ13" s="88">
        <v>17077</v>
      </c>
      <c r="AK13" s="88">
        <v>90404</v>
      </c>
      <c r="AL13" s="88">
        <v>16661</v>
      </c>
      <c r="AM13" s="88">
        <v>9685</v>
      </c>
      <c r="AN13" s="88">
        <v>96</v>
      </c>
      <c r="AO13" s="88">
        <v>2044</v>
      </c>
      <c r="AP13" s="88">
        <v>25</v>
      </c>
      <c r="AQ13" s="88">
        <v>4179</v>
      </c>
      <c r="AR13" s="88">
        <v>32</v>
      </c>
      <c r="AS13" s="88">
        <v>3479</v>
      </c>
      <c r="AT13" s="88">
        <v>36</v>
      </c>
      <c r="AU13" s="88">
        <v>2580</v>
      </c>
      <c r="AV13" s="88">
        <v>31</v>
      </c>
      <c r="AW13" s="88">
        <v>1728</v>
      </c>
      <c r="AX13" s="88">
        <v>45</v>
      </c>
      <c r="AY13" s="88">
        <v>1300</v>
      </c>
      <c r="AZ13" s="88">
        <v>155</v>
      </c>
      <c r="BA13" s="53"/>
      <c r="BB13" s="87">
        <f t="shared" si="2"/>
        <v>340206951</v>
      </c>
      <c r="BC13" s="88">
        <v>338662096</v>
      </c>
      <c r="BD13" s="88">
        <v>1228876</v>
      </c>
      <c r="BE13" s="88">
        <v>256826</v>
      </c>
      <c r="BF13" s="88">
        <v>33738</v>
      </c>
      <c r="BG13" s="88">
        <v>21967</v>
      </c>
      <c r="BH13" s="88">
        <v>220</v>
      </c>
      <c r="BI13" s="88">
        <v>3028</v>
      </c>
      <c r="BJ13" s="88">
        <v>200</v>
      </c>
      <c r="BK13" s="53"/>
      <c r="BL13" s="87">
        <f t="shared" si="3"/>
        <v>340206951</v>
      </c>
      <c r="BM13" s="59">
        <f t="shared" si="4"/>
        <v>338662096</v>
      </c>
      <c r="BN13" s="59">
        <f t="shared" si="4"/>
        <v>1228876</v>
      </c>
      <c r="BO13" s="59">
        <f t="shared" si="4"/>
        <v>256826</v>
      </c>
      <c r="BP13" s="59">
        <f t="shared" si="4"/>
        <v>33738</v>
      </c>
      <c r="BQ13" s="59">
        <f t="shared" si="4"/>
        <v>21967</v>
      </c>
      <c r="BR13" s="59">
        <f t="shared" si="4"/>
        <v>220</v>
      </c>
      <c r="BS13" s="59">
        <f t="shared" si="4"/>
        <v>3028</v>
      </c>
      <c r="BT13" s="59">
        <f t="shared" si="4"/>
        <v>200</v>
      </c>
    </row>
    <row r="14" spans="1:72" ht="15">
      <c r="A14" s="81">
        <f t="shared" si="5"/>
        <v>44165</v>
      </c>
      <c r="B14" s="87">
        <f t="shared" si="0"/>
        <v>344544394</v>
      </c>
      <c r="C14" s="88">
        <v>3358</v>
      </c>
      <c r="D14" s="88">
        <v>188</v>
      </c>
      <c r="E14" s="88">
        <v>4974442</v>
      </c>
      <c r="F14" s="88">
        <v>153583</v>
      </c>
      <c r="G14" s="88">
        <v>3887093</v>
      </c>
      <c r="H14" s="88">
        <v>180496</v>
      </c>
      <c r="I14" s="88">
        <v>13</v>
      </c>
      <c r="J14" s="60">
        <v>0</v>
      </c>
      <c r="K14" s="88">
        <v>334374892</v>
      </c>
      <c r="L14" s="88">
        <v>944573</v>
      </c>
      <c r="M14" s="88">
        <v>91</v>
      </c>
      <c r="N14" s="60">
        <v>0</v>
      </c>
      <c r="O14" s="88">
        <v>7975</v>
      </c>
      <c r="P14" s="88">
        <v>11</v>
      </c>
      <c r="Q14" s="88">
        <v>10039</v>
      </c>
      <c r="R14" s="88">
        <v>401</v>
      </c>
      <c r="S14" s="90">
        <v>96</v>
      </c>
      <c r="T14" s="59">
        <v>0</v>
      </c>
      <c r="U14" s="88">
        <v>7137</v>
      </c>
      <c r="V14" s="88">
        <v>6</v>
      </c>
      <c r="W14" s="53"/>
      <c r="X14" s="87">
        <f t="shared" si="1"/>
        <v>344544394</v>
      </c>
      <c r="Y14" s="88">
        <v>337737796</v>
      </c>
      <c r="Z14" s="88">
        <v>961579</v>
      </c>
      <c r="AA14" s="88">
        <v>2537466</v>
      </c>
      <c r="AB14" s="88">
        <v>105800</v>
      </c>
      <c r="AC14" s="88">
        <v>1749603</v>
      </c>
      <c r="AD14" s="88">
        <v>103334</v>
      </c>
      <c r="AE14" s="88">
        <v>664941</v>
      </c>
      <c r="AF14" s="88">
        <v>46751</v>
      </c>
      <c r="AG14" s="88">
        <v>289843</v>
      </c>
      <c r="AH14" s="88">
        <v>27379</v>
      </c>
      <c r="AI14" s="88">
        <v>168369</v>
      </c>
      <c r="AJ14" s="88">
        <v>17254</v>
      </c>
      <c r="AK14" s="88">
        <v>91780</v>
      </c>
      <c r="AL14" s="88">
        <v>16743</v>
      </c>
      <c r="AM14" s="88">
        <v>9579</v>
      </c>
      <c r="AN14" s="88">
        <v>94</v>
      </c>
      <c r="AO14" s="88">
        <v>2026</v>
      </c>
      <c r="AP14" s="88">
        <v>25</v>
      </c>
      <c r="AQ14" s="88">
        <v>4434</v>
      </c>
      <c r="AR14" s="88">
        <v>32</v>
      </c>
      <c r="AS14" s="88">
        <v>3564</v>
      </c>
      <c r="AT14" s="88">
        <v>36</v>
      </c>
      <c r="AU14" s="88">
        <v>2653</v>
      </c>
      <c r="AV14" s="88">
        <v>27</v>
      </c>
      <c r="AW14" s="88">
        <v>1818</v>
      </c>
      <c r="AX14" s="88">
        <v>45</v>
      </c>
      <c r="AY14" s="88">
        <v>1264</v>
      </c>
      <c r="AZ14" s="88">
        <v>159</v>
      </c>
      <c r="BA14" s="53"/>
      <c r="BB14" s="87">
        <f t="shared" si="2"/>
        <v>344544394</v>
      </c>
      <c r="BC14" s="88">
        <v>342979649</v>
      </c>
      <c r="BD14" s="88">
        <v>1244843</v>
      </c>
      <c r="BE14" s="88">
        <v>260149</v>
      </c>
      <c r="BF14" s="88">
        <v>33997</v>
      </c>
      <c r="BG14" s="88">
        <v>22256</v>
      </c>
      <c r="BH14" s="88">
        <v>214</v>
      </c>
      <c r="BI14" s="88">
        <v>3082</v>
      </c>
      <c r="BJ14" s="88">
        <v>204</v>
      </c>
      <c r="BK14" s="53"/>
      <c r="BL14" s="87">
        <f t="shared" si="3"/>
        <v>344544394</v>
      </c>
      <c r="BM14" s="59">
        <f t="shared" si="4"/>
        <v>342979649</v>
      </c>
      <c r="BN14" s="59">
        <f t="shared" si="4"/>
        <v>1244843</v>
      </c>
      <c r="BO14" s="59">
        <f t="shared" si="4"/>
        <v>260149</v>
      </c>
      <c r="BP14" s="59">
        <f t="shared" si="4"/>
        <v>33997</v>
      </c>
      <c r="BQ14" s="59">
        <f t="shared" si="4"/>
        <v>22256</v>
      </c>
      <c r="BR14" s="59">
        <f t="shared" si="4"/>
        <v>214</v>
      </c>
      <c r="BS14" s="59">
        <f t="shared" si="4"/>
        <v>3082</v>
      </c>
      <c r="BT14" s="59">
        <f t="shared" si="4"/>
        <v>204</v>
      </c>
    </row>
    <row r="15" spans="1:72" ht="15">
      <c r="A15" s="81">
        <f t="shared" si="5"/>
        <v>44196</v>
      </c>
      <c r="B15" s="87">
        <f t="shared" si="0"/>
        <v>350324950</v>
      </c>
      <c r="C15" s="88">
        <v>4382</v>
      </c>
      <c r="D15" s="88">
        <v>191</v>
      </c>
      <c r="E15" s="88">
        <v>4989489</v>
      </c>
      <c r="F15" s="88">
        <v>153981</v>
      </c>
      <c r="G15" s="88">
        <v>3911597</v>
      </c>
      <c r="H15" s="88">
        <v>180245</v>
      </c>
      <c r="I15" s="88">
        <v>12</v>
      </c>
      <c r="J15" s="60">
        <v>0</v>
      </c>
      <c r="K15" s="88">
        <v>340109987</v>
      </c>
      <c r="L15" s="88">
        <v>948975</v>
      </c>
      <c r="M15" s="88">
        <v>199</v>
      </c>
      <c r="N15" s="60">
        <v>0</v>
      </c>
      <c r="O15" s="88">
        <v>8178</v>
      </c>
      <c r="P15" s="88">
        <v>11</v>
      </c>
      <c r="Q15" s="88">
        <v>10076</v>
      </c>
      <c r="R15" s="88">
        <v>400</v>
      </c>
      <c r="S15" s="90">
        <v>74</v>
      </c>
      <c r="T15" s="59">
        <v>0</v>
      </c>
      <c r="U15" s="88">
        <v>7147</v>
      </c>
      <c r="V15" s="88">
        <v>6</v>
      </c>
      <c r="W15" s="53"/>
      <c r="X15" s="87">
        <f t="shared" si="1"/>
        <v>350324950</v>
      </c>
      <c r="Y15" s="88">
        <v>343377810</v>
      </c>
      <c r="Z15" s="88">
        <v>970621</v>
      </c>
      <c r="AA15" s="88">
        <v>2601586</v>
      </c>
      <c r="AB15" s="88">
        <v>104329</v>
      </c>
      <c r="AC15" s="88">
        <v>1790337</v>
      </c>
      <c r="AD15" s="88">
        <v>101713</v>
      </c>
      <c r="AE15" s="88">
        <v>686876</v>
      </c>
      <c r="AF15" s="88">
        <v>46286</v>
      </c>
      <c r="AG15" s="88">
        <v>294770</v>
      </c>
      <c r="AH15" s="88">
        <v>26971</v>
      </c>
      <c r="AI15" s="88">
        <v>171916</v>
      </c>
      <c r="AJ15" s="88">
        <v>16961</v>
      </c>
      <c r="AK15" s="88">
        <v>92172</v>
      </c>
      <c r="AL15" s="88">
        <v>16511</v>
      </c>
      <c r="AM15" s="88">
        <v>9552</v>
      </c>
      <c r="AN15" s="88">
        <v>100</v>
      </c>
      <c r="AO15" s="88">
        <v>1973</v>
      </c>
      <c r="AP15" s="88">
        <v>22</v>
      </c>
      <c r="AQ15" s="88">
        <v>4415</v>
      </c>
      <c r="AR15" s="88">
        <v>33</v>
      </c>
      <c r="AS15" s="88">
        <v>3656</v>
      </c>
      <c r="AT15" s="88">
        <v>31</v>
      </c>
      <c r="AU15" s="88">
        <v>2795</v>
      </c>
      <c r="AV15" s="88">
        <v>35</v>
      </c>
      <c r="AW15" s="88">
        <v>1911</v>
      </c>
      <c r="AX15" s="88">
        <v>40</v>
      </c>
      <c r="AY15" s="88">
        <v>1372</v>
      </c>
      <c r="AZ15" s="88">
        <v>156</v>
      </c>
      <c r="BA15" s="53"/>
      <c r="BB15" s="87">
        <f t="shared" si="2"/>
        <v>350324950</v>
      </c>
      <c r="BC15" s="88">
        <v>348751379</v>
      </c>
      <c r="BD15" s="88">
        <v>1249920</v>
      </c>
      <c r="BE15" s="88">
        <v>264088</v>
      </c>
      <c r="BF15" s="88">
        <v>33472</v>
      </c>
      <c r="BG15" s="88">
        <v>22391</v>
      </c>
      <c r="BH15" s="88">
        <v>221</v>
      </c>
      <c r="BI15" s="88">
        <v>3283</v>
      </c>
      <c r="BJ15" s="88">
        <v>196</v>
      </c>
      <c r="BK15" s="53"/>
      <c r="BL15" s="87">
        <f t="shared" si="3"/>
        <v>350324950</v>
      </c>
      <c r="BM15" s="59">
        <f t="shared" si="4"/>
        <v>348751379</v>
      </c>
      <c r="BN15" s="59">
        <f t="shared" si="4"/>
        <v>1249920</v>
      </c>
      <c r="BO15" s="59">
        <f t="shared" si="4"/>
        <v>264088</v>
      </c>
      <c r="BP15" s="59">
        <f t="shared" si="4"/>
        <v>33472</v>
      </c>
      <c r="BQ15" s="59">
        <f t="shared" si="4"/>
        <v>22391</v>
      </c>
      <c r="BR15" s="59">
        <f t="shared" si="4"/>
        <v>221</v>
      </c>
      <c r="BS15" s="59">
        <f t="shared" si="4"/>
        <v>3283</v>
      </c>
      <c r="BT15" s="59">
        <f t="shared" si="4"/>
        <v>196</v>
      </c>
    </row>
    <row r="16" spans="1:72" ht="15">
      <c r="A16" s="81">
        <f t="shared" si="5"/>
        <v>44227</v>
      </c>
      <c r="B16" s="87">
        <f t="shared" si="0"/>
        <v>352730491</v>
      </c>
      <c r="C16" s="88">
        <v>3223</v>
      </c>
      <c r="D16" s="88">
        <v>168</v>
      </c>
      <c r="E16" s="88">
        <v>4974519</v>
      </c>
      <c r="F16" s="88">
        <v>152553</v>
      </c>
      <c r="G16" s="88">
        <v>3933881</v>
      </c>
      <c r="H16" s="88">
        <v>180301</v>
      </c>
      <c r="I16" s="88">
        <v>11</v>
      </c>
      <c r="J16" s="60">
        <v>0</v>
      </c>
      <c r="K16" s="88">
        <v>342502523</v>
      </c>
      <c r="L16" s="88">
        <v>957005</v>
      </c>
      <c r="M16" s="88">
        <v>155</v>
      </c>
      <c r="N16" s="60">
        <v>0</v>
      </c>
      <c r="O16" s="88">
        <v>8504</v>
      </c>
      <c r="P16" s="88">
        <v>13</v>
      </c>
      <c r="Q16" s="88">
        <v>10046</v>
      </c>
      <c r="R16" s="88">
        <v>399</v>
      </c>
      <c r="S16" s="90">
        <v>56</v>
      </c>
      <c r="T16" s="59">
        <v>0</v>
      </c>
      <c r="U16" s="88">
        <v>7129</v>
      </c>
      <c r="V16" s="88">
        <v>5</v>
      </c>
      <c r="W16" s="53"/>
      <c r="X16" s="87">
        <f t="shared" si="1"/>
        <v>352730491</v>
      </c>
      <c r="Y16" s="88">
        <v>345836746</v>
      </c>
      <c r="Z16" s="88">
        <v>977505</v>
      </c>
      <c r="AA16" s="88">
        <v>2568530</v>
      </c>
      <c r="AB16" s="88">
        <v>104970</v>
      </c>
      <c r="AC16" s="88">
        <v>1774366</v>
      </c>
      <c r="AD16" s="88">
        <v>102190</v>
      </c>
      <c r="AE16" s="88">
        <v>677690</v>
      </c>
      <c r="AF16" s="88">
        <v>46091</v>
      </c>
      <c r="AG16" s="88">
        <v>294181</v>
      </c>
      <c r="AH16" s="88">
        <v>26440</v>
      </c>
      <c r="AI16" s="88">
        <v>170851</v>
      </c>
      <c r="AJ16" s="88">
        <v>16395</v>
      </c>
      <c r="AK16" s="88">
        <v>91793</v>
      </c>
      <c r="AL16" s="88">
        <v>16436</v>
      </c>
      <c r="AM16" s="88">
        <v>9467</v>
      </c>
      <c r="AN16" s="88">
        <v>99</v>
      </c>
      <c r="AO16" s="88">
        <v>2005</v>
      </c>
      <c r="AP16" s="88">
        <v>22</v>
      </c>
      <c r="AQ16" s="88">
        <v>4489</v>
      </c>
      <c r="AR16" s="88">
        <v>27</v>
      </c>
      <c r="AS16" s="88">
        <v>3867</v>
      </c>
      <c r="AT16" s="88">
        <v>31</v>
      </c>
      <c r="AU16" s="88">
        <v>2782</v>
      </c>
      <c r="AV16" s="88">
        <v>40</v>
      </c>
      <c r="AW16" s="88">
        <v>1971</v>
      </c>
      <c r="AX16" s="88">
        <v>45</v>
      </c>
      <c r="AY16" s="88">
        <v>1309</v>
      </c>
      <c r="AZ16" s="88">
        <v>153</v>
      </c>
      <c r="BA16" s="53"/>
      <c r="BB16" s="87">
        <f t="shared" si="2"/>
        <v>352730491</v>
      </c>
      <c r="BC16" s="88">
        <v>351151513</v>
      </c>
      <c r="BD16" s="88">
        <v>1257196</v>
      </c>
      <c r="BE16" s="88">
        <v>262644</v>
      </c>
      <c r="BF16" s="88">
        <v>32831</v>
      </c>
      <c r="BG16" s="88">
        <v>22610</v>
      </c>
      <c r="BH16" s="88">
        <v>219</v>
      </c>
      <c r="BI16" s="88">
        <v>3280</v>
      </c>
      <c r="BJ16" s="88">
        <v>198</v>
      </c>
      <c r="BK16" s="53"/>
      <c r="BL16" s="87">
        <f t="shared" si="3"/>
        <v>352730491</v>
      </c>
      <c r="BM16" s="59">
        <f t="shared" si="4"/>
        <v>351151513</v>
      </c>
      <c r="BN16" s="59">
        <f t="shared" si="4"/>
        <v>1257196</v>
      </c>
      <c r="BO16" s="59">
        <f t="shared" si="4"/>
        <v>262644</v>
      </c>
      <c r="BP16" s="59">
        <f t="shared" si="4"/>
        <v>32831</v>
      </c>
      <c r="BQ16" s="59">
        <f t="shared" si="4"/>
        <v>22610</v>
      </c>
      <c r="BR16" s="59">
        <f t="shared" si="4"/>
        <v>219</v>
      </c>
      <c r="BS16" s="59">
        <f t="shared" si="4"/>
        <v>3280</v>
      </c>
      <c r="BT16" s="59">
        <f t="shared" si="4"/>
        <v>198</v>
      </c>
    </row>
    <row r="17" spans="1:72" ht="15">
      <c r="A17" s="81">
        <f t="shared" si="5"/>
        <v>44255</v>
      </c>
      <c r="B17" s="87">
        <f t="shared" si="0"/>
        <v>351599277</v>
      </c>
      <c r="C17" s="88">
        <v>3092</v>
      </c>
      <c r="D17" s="88">
        <v>139</v>
      </c>
      <c r="E17" s="88">
        <v>4943006</v>
      </c>
      <c r="F17" s="88">
        <v>151657</v>
      </c>
      <c r="G17" s="88">
        <v>3972666</v>
      </c>
      <c r="H17" s="88">
        <v>180337</v>
      </c>
      <c r="I17" s="88">
        <v>12</v>
      </c>
      <c r="J17" s="60">
        <v>0</v>
      </c>
      <c r="K17" s="88">
        <v>341359568</v>
      </c>
      <c r="L17" s="88">
        <v>962342</v>
      </c>
      <c r="M17" s="88">
        <v>225</v>
      </c>
      <c r="N17" s="60">
        <v>0</v>
      </c>
      <c r="O17" s="88">
        <v>8586</v>
      </c>
      <c r="P17" s="88">
        <v>14</v>
      </c>
      <c r="Q17" s="88">
        <v>10050</v>
      </c>
      <c r="R17" s="88">
        <v>396</v>
      </c>
      <c r="S17" s="90">
        <v>40</v>
      </c>
      <c r="T17" s="59">
        <v>0</v>
      </c>
      <c r="U17" s="88">
        <v>7142</v>
      </c>
      <c r="V17" s="88">
        <v>5</v>
      </c>
      <c r="W17" s="53"/>
      <c r="X17" s="87">
        <f t="shared" si="1"/>
        <v>351599277</v>
      </c>
      <c r="Y17" s="88">
        <v>344729812</v>
      </c>
      <c r="Z17" s="88">
        <v>982833</v>
      </c>
      <c r="AA17" s="88">
        <v>2555728</v>
      </c>
      <c r="AB17" s="88">
        <v>104462</v>
      </c>
      <c r="AC17" s="88">
        <v>1766201</v>
      </c>
      <c r="AD17" s="88">
        <v>101659</v>
      </c>
      <c r="AE17" s="88">
        <v>672238</v>
      </c>
      <c r="AF17" s="88">
        <v>46150</v>
      </c>
      <c r="AG17" s="88">
        <v>291693</v>
      </c>
      <c r="AH17" s="88">
        <v>26496</v>
      </c>
      <c r="AI17" s="88">
        <v>170210</v>
      </c>
      <c r="AJ17" s="88">
        <v>16420</v>
      </c>
      <c r="AK17" s="88">
        <v>92462</v>
      </c>
      <c r="AL17" s="88">
        <v>16455</v>
      </c>
      <c r="AM17" s="88">
        <v>9533</v>
      </c>
      <c r="AN17" s="88">
        <v>89</v>
      </c>
      <c r="AO17" s="88">
        <v>2057</v>
      </c>
      <c r="AP17" s="88">
        <v>22</v>
      </c>
      <c r="AQ17" s="88">
        <v>4514</v>
      </c>
      <c r="AR17" s="88">
        <v>32</v>
      </c>
      <c r="AS17" s="88">
        <v>3919</v>
      </c>
      <c r="AT17" s="88">
        <v>39</v>
      </c>
      <c r="AU17" s="88">
        <v>2778</v>
      </c>
      <c r="AV17" s="88">
        <v>31</v>
      </c>
      <c r="AW17" s="88">
        <v>1930</v>
      </c>
      <c r="AX17" s="88">
        <v>43</v>
      </c>
      <c r="AY17" s="88">
        <v>1312</v>
      </c>
      <c r="AZ17" s="88">
        <v>159</v>
      </c>
      <c r="BA17" s="53"/>
      <c r="BB17" s="87">
        <f t="shared" si="2"/>
        <v>351599277</v>
      </c>
      <c r="BC17" s="88">
        <v>350015672</v>
      </c>
      <c r="BD17" s="88">
        <v>1261600</v>
      </c>
      <c r="BE17" s="88">
        <v>262672</v>
      </c>
      <c r="BF17" s="88">
        <v>32875</v>
      </c>
      <c r="BG17" s="88">
        <v>22801</v>
      </c>
      <c r="BH17" s="88">
        <v>213</v>
      </c>
      <c r="BI17" s="88">
        <v>3242</v>
      </c>
      <c r="BJ17" s="88">
        <v>202</v>
      </c>
      <c r="BK17" s="53"/>
      <c r="BL17" s="87">
        <f t="shared" si="3"/>
        <v>351599277</v>
      </c>
      <c r="BM17" s="59">
        <f t="shared" si="4"/>
        <v>350015672</v>
      </c>
      <c r="BN17" s="59">
        <f t="shared" si="4"/>
        <v>1261600</v>
      </c>
      <c r="BO17" s="59">
        <f t="shared" si="4"/>
        <v>262672</v>
      </c>
      <c r="BP17" s="59">
        <f t="shared" si="4"/>
        <v>32875</v>
      </c>
      <c r="BQ17" s="59">
        <f t="shared" si="4"/>
        <v>22801</v>
      </c>
      <c r="BR17" s="59">
        <f t="shared" si="4"/>
        <v>213</v>
      </c>
      <c r="BS17" s="59">
        <f t="shared" si="4"/>
        <v>3242</v>
      </c>
      <c r="BT17" s="59">
        <f t="shared" si="4"/>
        <v>202</v>
      </c>
    </row>
    <row r="18" spans="1:72" ht="15">
      <c r="A18" s="81">
        <f t="shared" si="5"/>
        <v>44286</v>
      </c>
      <c r="B18" s="87">
        <f t="shared" si="0"/>
        <v>355303016</v>
      </c>
      <c r="C18" s="88">
        <v>3162</v>
      </c>
      <c r="D18" s="88">
        <v>167</v>
      </c>
      <c r="E18" s="88">
        <v>4913372</v>
      </c>
      <c r="F18" s="88">
        <v>149601</v>
      </c>
      <c r="G18" s="88">
        <v>4034861</v>
      </c>
      <c r="H18" s="88">
        <v>180409</v>
      </c>
      <c r="I18" s="88">
        <v>12</v>
      </c>
      <c r="J18" s="60">
        <v>0</v>
      </c>
      <c r="K18" s="88">
        <v>345017780</v>
      </c>
      <c r="L18" s="88">
        <v>977425</v>
      </c>
      <c r="M18" s="88">
        <v>176</v>
      </c>
      <c r="N18" s="60">
        <v>0</v>
      </c>
      <c r="O18" s="88">
        <v>8370</v>
      </c>
      <c r="P18" s="88">
        <v>15</v>
      </c>
      <c r="Q18" s="88">
        <v>10032</v>
      </c>
      <c r="R18" s="88">
        <v>396</v>
      </c>
      <c r="S18" s="90">
        <v>38</v>
      </c>
      <c r="T18" s="59">
        <v>0</v>
      </c>
      <c r="U18" s="88">
        <v>7196</v>
      </c>
      <c r="V18" s="88">
        <v>4</v>
      </c>
      <c r="W18" s="53"/>
      <c r="X18" s="87">
        <f t="shared" si="1"/>
        <v>355303016</v>
      </c>
      <c r="Y18" s="88">
        <v>348411136</v>
      </c>
      <c r="Z18" s="88">
        <v>1001479</v>
      </c>
      <c r="AA18" s="88">
        <v>2564725</v>
      </c>
      <c r="AB18" s="88">
        <v>103305</v>
      </c>
      <c r="AC18" s="88">
        <v>1768155</v>
      </c>
      <c r="AD18" s="88">
        <v>98910</v>
      </c>
      <c r="AE18" s="88">
        <v>670911</v>
      </c>
      <c r="AF18" s="88">
        <v>45370</v>
      </c>
      <c r="AG18" s="88">
        <v>290562</v>
      </c>
      <c r="AH18" s="88">
        <v>26180</v>
      </c>
      <c r="AI18" s="88">
        <v>170190</v>
      </c>
      <c r="AJ18" s="88">
        <v>15915</v>
      </c>
      <c r="AK18" s="88">
        <v>93508</v>
      </c>
      <c r="AL18" s="88">
        <v>16443</v>
      </c>
      <c r="AM18" s="88">
        <v>9641</v>
      </c>
      <c r="AN18" s="88">
        <v>92</v>
      </c>
      <c r="AO18" s="88">
        <v>2060</v>
      </c>
      <c r="AP18" s="88">
        <v>23</v>
      </c>
      <c r="AQ18" s="88">
        <v>4472</v>
      </c>
      <c r="AR18" s="88">
        <v>31</v>
      </c>
      <c r="AS18" s="88">
        <v>3736</v>
      </c>
      <c r="AT18" s="88">
        <v>30</v>
      </c>
      <c r="AU18" s="88">
        <v>2740</v>
      </c>
      <c r="AV18" s="88">
        <v>35</v>
      </c>
      <c r="AW18" s="88">
        <v>1862</v>
      </c>
      <c r="AX18" s="88">
        <v>44</v>
      </c>
      <c r="AY18" s="88">
        <v>1301</v>
      </c>
      <c r="AZ18" s="88">
        <v>160</v>
      </c>
      <c r="BA18" s="53"/>
      <c r="BB18" s="87">
        <f t="shared" si="2"/>
        <v>355303016</v>
      </c>
      <c r="BC18" s="88">
        <v>353705489</v>
      </c>
      <c r="BD18" s="88">
        <v>1275244</v>
      </c>
      <c r="BE18" s="88">
        <v>263698</v>
      </c>
      <c r="BF18" s="88">
        <v>32358</v>
      </c>
      <c r="BG18" s="88">
        <v>22649</v>
      </c>
      <c r="BH18" s="88">
        <v>211</v>
      </c>
      <c r="BI18" s="88">
        <v>3163</v>
      </c>
      <c r="BJ18" s="88">
        <v>204</v>
      </c>
      <c r="BK18" s="53"/>
      <c r="BL18" s="87">
        <f t="shared" si="3"/>
        <v>355303016</v>
      </c>
      <c r="BM18" s="59">
        <f t="shared" si="4"/>
        <v>353705489</v>
      </c>
      <c r="BN18" s="59">
        <f t="shared" si="4"/>
        <v>1275244</v>
      </c>
      <c r="BO18" s="59">
        <f t="shared" si="4"/>
        <v>263698</v>
      </c>
      <c r="BP18" s="59">
        <f t="shared" si="4"/>
        <v>32358</v>
      </c>
      <c r="BQ18" s="59">
        <f t="shared" si="4"/>
        <v>22649</v>
      </c>
      <c r="BR18" s="59">
        <f t="shared" si="4"/>
        <v>211</v>
      </c>
      <c r="BS18" s="59">
        <f t="shared" si="4"/>
        <v>3163</v>
      </c>
      <c r="BT18" s="59">
        <f t="shared" si="4"/>
        <v>204</v>
      </c>
    </row>
    <row r="19" spans="1:72" ht="15">
      <c r="A19" s="81">
        <f t="shared" si="5"/>
        <v>44316</v>
      </c>
      <c r="B19" s="87">
        <f t="shared" si="0"/>
        <v>363373216</v>
      </c>
      <c r="C19" s="88">
        <v>3102</v>
      </c>
      <c r="D19" s="88">
        <v>153</v>
      </c>
      <c r="E19" s="88">
        <v>4904309</v>
      </c>
      <c r="F19" s="88">
        <v>148710</v>
      </c>
      <c r="G19" s="88">
        <v>4095350</v>
      </c>
      <c r="H19" s="88">
        <v>180520</v>
      </c>
      <c r="I19" s="88">
        <v>10</v>
      </c>
      <c r="J19" s="60">
        <v>0</v>
      </c>
      <c r="K19" s="88">
        <v>353036123</v>
      </c>
      <c r="L19" s="88">
        <v>979115</v>
      </c>
      <c r="M19" s="88">
        <v>200</v>
      </c>
      <c r="N19" s="60">
        <v>0</v>
      </c>
      <c r="O19" s="88">
        <v>7927</v>
      </c>
      <c r="P19" s="88">
        <v>15</v>
      </c>
      <c r="Q19" s="88">
        <v>10021</v>
      </c>
      <c r="R19" s="88">
        <v>398</v>
      </c>
      <c r="S19" s="90">
        <v>34</v>
      </c>
      <c r="T19" s="59">
        <v>0</v>
      </c>
      <c r="U19" s="88">
        <v>7225</v>
      </c>
      <c r="V19" s="88">
        <v>4</v>
      </c>
      <c r="W19" s="53"/>
      <c r="X19" s="87">
        <f t="shared" si="1"/>
        <v>363373216</v>
      </c>
      <c r="Y19" s="88">
        <v>356424288</v>
      </c>
      <c r="Z19" s="88">
        <v>1005483</v>
      </c>
      <c r="AA19" s="88">
        <v>2596352</v>
      </c>
      <c r="AB19" s="88">
        <v>102116</v>
      </c>
      <c r="AC19" s="88">
        <v>1787006</v>
      </c>
      <c r="AD19" s="88">
        <v>97514</v>
      </c>
      <c r="AE19" s="88">
        <v>675397</v>
      </c>
      <c r="AF19" s="88">
        <v>44881</v>
      </c>
      <c r="AG19" s="88">
        <v>293217</v>
      </c>
      <c r="AH19" s="88">
        <v>26105</v>
      </c>
      <c r="AI19" s="88">
        <v>169878</v>
      </c>
      <c r="AJ19" s="88">
        <v>15918</v>
      </c>
      <c r="AK19" s="88">
        <v>92756</v>
      </c>
      <c r="AL19" s="88">
        <v>16481</v>
      </c>
      <c r="AM19" s="88">
        <v>9753</v>
      </c>
      <c r="AN19" s="88">
        <v>85</v>
      </c>
      <c r="AO19" s="88">
        <v>2117</v>
      </c>
      <c r="AP19" s="88">
        <v>22</v>
      </c>
      <c r="AQ19" s="88">
        <v>4295</v>
      </c>
      <c r="AR19" s="88">
        <v>31</v>
      </c>
      <c r="AS19" s="88">
        <v>3500</v>
      </c>
      <c r="AT19" s="88">
        <v>29</v>
      </c>
      <c r="AU19" s="88">
        <v>2715</v>
      </c>
      <c r="AV19" s="88">
        <v>38</v>
      </c>
      <c r="AW19" s="88">
        <v>1731</v>
      </c>
      <c r="AX19" s="88">
        <v>43</v>
      </c>
      <c r="AY19" s="88">
        <v>1296</v>
      </c>
      <c r="AZ19" s="88">
        <v>169</v>
      </c>
      <c r="BA19" s="53"/>
      <c r="BB19" s="87">
        <f t="shared" si="2"/>
        <v>363373216</v>
      </c>
      <c r="BC19" s="88">
        <v>361776260</v>
      </c>
      <c r="BD19" s="88">
        <v>1276099</v>
      </c>
      <c r="BE19" s="88">
        <v>262634</v>
      </c>
      <c r="BF19" s="88">
        <v>32399</v>
      </c>
      <c r="BG19" s="88">
        <v>22380</v>
      </c>
      <c r="BH19" s="88">
        <v>205</v>
      </c>
      <c r="BI19" s="88">
        <v>3027</v>
      </c>
      <c r="BJ19" s="88">
        <v>212</v>
      </c>
      <c r="BK19" s="53"/>
      <c r="BL19" s="87">
        <f t="shared" si="3"/>
        <v>363373216</v>
      </c>
      <c r="BM19" s="59">
        <f t="shared" si="4"/>
        <v>361776260</v>
      </c>
      <c r="BN19" s="59">
        <f t="shared" si="4"/>
        <v>1276099</v>
      </c>
      <c r="BO19" s="59">
        <f t="shared" si="4"/>
        <v>262634</v>
      </c>
      <c r="BP19" s="59">
        <f t="shared" si="4"/>
        <v>32399</v>
      </c>
      <c r="BQ19" s="59">
        <f t="shared" si="4"/>
        <v>22380</v>
      </c>
      <c r="BR19" s="59">
        <f t="shared" si="4"/>
        <v>205</v>
      </c>
      <c r="BS19" s="59">
        <f t="shared" si="4"/>
        <v>3027</v>
      </c>
      <c r="BT19" s="59">
        <f t="shared" si="4"/>
        <v>212</v>
      </c>
    </row>
    <row r="20" spans="1:72" ht="15">
      <c r="A20" s="81">
        <f t="shared" si="5"/>
        <v>44347</v>
      </c>
      <c r="B20" s="87">
        <f t="shared" si="0"/>
        <v>361610748</v>
      </c>
      <c r="C20" s="88">
        <v>2840</v>
      </c>
      <c r="D20" s="88">
        <v>176</v>
      </c>
      <c r="E20" s="88">
        <v>4938407</v>
      </c>
      <c r="F20" s="88">
        <v>148517</v>
      </c>
      <c r="G20" s="88">
        <v>3987098</v>
      </c>
      <c r="H20" s="88">
        <v>181313</v>
      </c>
      <c r="I20" s="88">
        <v>9</v>
      </c>
      <c r="J20" s="60">
        <v>0</v>
      </c>
      <c r="K20" s="88">
        <v>351343159</v>
      </c>
      <c r="L20" s="88">
        <v>983173</v>
      </c>
      <c r="M20" s="88">
        <v>179</v>
      </c>
      <c r="N20" s="60">
        <v>0</v>
      </c>
      <c r="O20" s="88">
        <v>7865</v>
      </c>
      <c r="P20" s="88">
        <v>15</v>
      </c>
      <c r="Q20" s="88">
        <v>10348</v>
      </c>
      <c r="R20" s="88">
        <v>403</v>
      </c>
      <c r="S20" s="90">
        <v>25</v>
      </c>
      <c r="T20" s="59">
        <v>0</v>
      </c>
      <c r="U20" s="88">
        <v>7217</v>
      </c>
      <c r="V20" s="88">
        <v>4</v>
      </c>
      <c r="W20" s="53"/>
      <c r="X20" s="87">
        <f t="shared" si="1"/>
        <v>361610748</v>
      </c>
      <c r="Y20" s="88">
        <v>354550119</v>
      </c>
      <c r="Z20" s="88">
        <v>1010770</v>
      </c>
      <c r="AA20" s="88">
        <v>2645722</v>
      </c>
      <c r="AB20" s="88">
        <v>102030</v>
      </c>
      <c r="AC20" s="88">
        <v>1825691</v>
      </c>
      <c r="AD20" s="88">
        <v>97730</v>
      </c>
      <c r="AE20" s="88">
        <v>687511</v>
      </c>
      <c r="AF20" s="88">
        <v>44500</v>
      </c>
      <c r="AG20" s="88">
        <v>297905</v>
      </c>
      <c r="AH20" s="88">
        <v>25694</v>
      </c>
      <c r="AI20" s="88">
        <v>171084</v>
      </c>
      <c r="AJ20" s="88">
        <v>15935</v>
      </c>
      <c r="AK20" s="88">
        <v>93481</v>
      </c>
      <c r="AL20" s="88">
        <v>16520</v>
      </c>
      <c r="AM20" s="88">
        <v>9599</v>
      </c>
      <c r="AN20" s="88">
        <v>92</v>
      </c>
      <c r="AO20" s="88">
        <v>2072</v>
      </c>
      <c r="AP20" s="88">
        <v>18</v>
      </c>
      <c r="AQ20" s="88">
        <v>4260</v>
      </c>
      <c r="AR20" s="88">
        <v>31</v>
      </c>
      <c r="AS20" s="88">
        <v>3627</v>
      </c>
      <c r="AT20" s="88">
        <v>38</v>
      </c>
      <c r="AU20" s="88">
        <v>2800</v>
      </c>
      <c r="AV20" s="88">
        <v>32</v>
      </c>
      <c r="AW20" s="88">
        <v>1910</v>
      </c>
      <c r="AX20" s="88">
        <v>48</v>
      </c>
      <c r="AY20" s="88">
        <v>1366</v>
      </c>
      <c r="AZ20" s="88">
        <v>163</v>
      </c>
      <c r="BA20" s="53"/>
      <c r="BB20" s="87">
        <f t="shared" si="2"/>
        <v>361610748</v>
      </c>
      <c r="BC20" s="88">
        <v>360006948</v>
      </c>
      <c r="BD20" s="88">
        <v>1280724</v>
      </c>
      <c r="BE20" s="88">
        <v>264565</v>
      </c>
      <c r="BF20" s="88">
        <v>32455</v>
      </c>
      <c r="BG20" s="88">
        <v>22358</v>
      </c>
      <c r="BH20" s="88">
        <v>211</v>
      </c>
      <c r="BI20" s="88">
        <v>3276</v>
      </c>
      <c r="BJ20" s="88">
        <v>211</v>
      </c>
      <c r="BK20" s="53"/>
      <c r="BL20" s="87">
        <f t="shared" si="3"/>
        <v>361610748</v>
      </c>
      <c r="BM20" s="59">
        <f t="shared" si="4"/>
        <v>360006948</v>
      </c>
      <c r="BN20" s="59">
        <f t="shared" si="4"/>
        <v>1280724</v>
      </c>
      <c r="BO20" s="59">
        <f t="shared" si="4"/>
        <v>264565</v>
      </c>
      <c r="BP20" s="59">
        <f t="shared" si="4"/>
        <v>32455</v>
      </c>
      <c r="BQ20" s="59">
        <f t="shared" si="4"/>
        <v>22358</v>
      </c>
      <c r="BR20" s="59">
        <f t="shared" si="4"/>
        <v>211</v>
      </c>
      <c r="BS20" s="59">
        <f t="shared" si="4"/>
        <v>3276</v>
      </c>
      <c r="BT20" s="59">
        <f t="shared" si="4"/>
        <v>211</v>
      </c>
    </row>
    <row r="21" spans="1:72" ht="15">
      <c r="A21" s="81">
        <f t="shared" si="5"/>
        <v>44377</v>
      </c>
      <c r="B21" s="87">
        <f t="shared" si="0"/>
        <v>361270565</v>
      </c>
      <c r="C21" s="88">
        <v>2699</v>
      </c>
      <c r="D21" s="88">
        <v>179</v>
      </c>
      <c r="E21" s="88">
        <v>4923728</v>
      </c>
      <c r="F21" s="88">
        <v>148053</v>
      </c>
      <c r="G21" s="88">
        <v>3999006</v>
      </c>
      <c r="H21" s="88">
        <v>182779</v>
      </c>
      <c r="I21" s="88">
        <v>9</v>
      </c>
      <c r="J21" s="60">
        <v>0</v>
      </c>
      <c r="K21" s="88">
        <v>350996818</v>
      </c>
      <c r="L21" s="88">
        <v>991027</v>
      </c>
      <c r="M21" s="88">
        <v>200</v>
      </c>
      <c r="N21" s="60">
        <v>1</v>
      </c>
      <c r="O21" s="88">
        <v>8021</v>
      </c>
      <c r="P21" s="88">
        <v>15</v>
      </c>
      <c r="Q21" s="88">
        <v>10396</v>
      </c>
      <c r="R21" s="88">
        <v>400</v>
      </c>
      <c r="S21" s="90">
        <v>24</v>
      </c>
      <c r="T21" s="59">
        <v>0</v>
      </c>
      <c r="U21" s="88">
        <v>7206</v>
      </c>
      <c r="V21" s="88">
        <v>4</v>
      </c>
      <c r="W21" s="53"/>
      <c r="X21" s="87">
        <f t="shared" si="1"/>
        <v>361270565</v>
      </c>
      <c r="Y21" s="88">
        <v>354174648</v>
      </c>
      <c r="Z21" s="88">
        <v>1017389</v>
      </c>
      <c r="AA21" s="88">
        <v>2657105</v>
      </c>
      <c r="AB21" s="88">
        <v>103105</v>
      </c>
      <c r="AC21" s="88">
        <v>1827728</v>
      </c>
      <c r="AD21" s="88">
        <v>98054</v>
      </c>
      <c r="AE21" s="88">
        <v>691226</v>
      </c>
      <c r="AF21" s="88">
        <v>44872</v>
      </c>
      <c r="AG21" s="88">
        <v>301329</v>
      </c>
      <c r="AH21" s="88">
        <v>25940</v>
      </c>
      <c r="AI21" s="88">
        <v>174592</v>
      </c>
      <c r="AJ21" s="88">
        <v>16003</v>
      </c>
      <c r="AK21" s="88">
        <v>95632</v>
      </c>
      <c r="AL21" s="88">
        <v>16675</v>
      </c>
      <c r="AM21" s="88">
        <v>9701</v>
      </c>
      <c r="AN21" s="88">
        <v>91</v>
      </c>
      <c r="AO21" s="88">
        <v>2033</v>
      </c>
      <c r="AP21" s="88">
        <v>23</v>
      </c>
      <c r="AQ21" s="88">
        <v>4307</v>
      </c>
      <c r="AR21" s="88">
        <v>33</v>
      </c>
      <c r="AS21" s="88">
        <v>3675</v>
      </c>
      <c r="AT21" s="88">
        <v>31</v>
      </c>
      <c r="AU21" s="88">
        <v>2822</v>
      </c>
      <c r="AV21" s="88">
        <v>35</v>
      </c>
      <c r="AW21" s="88">
        <v>1939</v>
      </c>
      <c r="AX21" s="88">
        <v>38</v>
      </c>
      <c r="AY21" s="88">
        <v>1370</v>
      </c>
      <c r="AZ21" s="88">
        <v>169</v>
      </c>
      <c r="BA21" s="53"/>
      <c r="BB21" s="87">
        <f t="shared" si="2"/>
        <v>361270565</v>
      </c>
      <c r="BC21" s="88">
        <v>359652036</v>
      </c>
      <c r="BD21" s="88">
        <v>1289360</v>
      </c>
      <c r="BE21" s="88">
        <v>270224</v>
      </c>
      <c r="BF21" s="88">
        <v>32678</v>
      </c>
      <c r="BG21" s="88">
        <v>22538</v>
      </c>
      <c r="BH21" s="88">
        <v>213</v>
      </c>
      <c r="BI21" s="88">
        <v>3309</v>
      </c>
      <c r="BJ21" s="88">
        <v>207</v>
      </c>
      <c r="BK21" s="53"/>
      <c r="BL21" s="87">
        <f t="shared" si="3"/>
        <v>361270565</v>
      </c>
      <c r="BM21" s="59">
        <f t="shared" si="4"/>
        <v>359652036</v>
      </c>
      <c r="BN21" s="59">
        <f t="shared" si="4"/>
        <v>1289360</v>
      </c>
      <c r="BO21" s="59">
        <f t="shared" si="4"/>
        <v>270224</v>
      </c>
      <c r="BP21" s="59">
        <f t="shared" si="4"/>
        <v>32678</v>
      </c>
      <c r="BQ21" s="59">
        <f t="shared" si="4"/>
        <v>22538</v>
      </c>
      <c r="BR21" s="59">
        <f t="shared" si="4"/>
        <v>213</v>
      </c>
      <c r="BS21" s="59">
        <f t="shared" si="4"/>
        <v>3309</v>
      </c>
      <c r="BT21" s="59">
        <f t="shared" si="4"/>
        <v>207</v>
      </c>
    </row>
    <row r="22" spans="1:72" ht="15">
      <c r="A22" s="81">
        <f t="shared" si="5"/>
        <v>44408</v>
      </c>
      <c r="B22" s="87">
        <f t="shared" si="0"/>
        <v>359957041</v>
      </c>
      <c r="C22" s="88">
        <v>2575</v>
      </c>
      <c r="D22" s="88">
        <v>121</v>
      </c>
      <c r="E22" s="88">
        <v>4924707</v>
      </c>
      <c r="F22" s="88">
        <v>146878</v>
      </c>
      <c r="G22" s="88">
        <v>3983857</v>
      </c>
      <c r="H22" s="88">
        <v>182473</v>
      </c>
      <c r="I22" s="88">
        <v>9</v>
      </c>
      <c r="J22" s="60">
        <v>0</v>
      </c>
      <c r="K22" s="88">
        <v>349699146</v>
      </c>
      <c r="L22" s="88">
        <v>990967</v>
      </c>
      <c r="M22" s="88">
        <v>157</v>
      </c>
      <c r="N22" s="60">
        <v>0</v>
      </c>
      <c r="O22" s="88">
        <v>8046</v>
      </c>
      <c r="P22" s="88">
        <v>12</v>
      </c>
      <c r="Q22" s="88">
        <v>10477</v>
      </c>
      <c r="R22" s="88">
        <v>397</v>
      </c>
      <c r="S22" s="90">
        <v>22</v>
      </c>
      <c r="T22" s="59">
        <v>0</v>
      </c>
      <c r="U22" s="88">
        <v>7193</v>
      </c>
      <c r="V22" s="88">
        <v>4</v>
      </c>
      <c r="W22" s="53"/>
      <c r="X22" s="87">
        <f t="shared" si="1"/>
        <v>359957041</v>
      </c>
      <c r="Y22" s="88">
        <v>352838887</v>
      </c>
      <c r="Z22" s="88">
        <v>1016170</v>
      </c>
      <c r="AA22" s="88">
        <v>2670688</v>
      </c>
      <c r="AB22" s="88">
        <v>103003</v>
      </c>
      <c r="AC22" s="88">
        <v>1836659</v>
      </c>
      <c r="AD22" s="88">
        <v>97794</v>
      </c>
      <c r="AE22" s="88">
        <v>692643</v>
      </c>
      <c r="AF22" s="88">
        <v>44939</v>
      </c>
      <c r="AG22" s="88">
        <v>301851</v>
      </c>
      <c r="AH22" s="88">
        <v>25904</v>
      </c>
      <c r="AI22" s="88">
        <v>173880</v>
      </c>
      <c r="AJ22" s="88">
        <v>15933</v>
      </c>
      <c r="AK22" s="88">
        <v>95686</v>
      </c>
      <c r="AL22" s="88">
        <v>16696</v>
      </c>
      <c r="AM22" s="88">
        <v>9673</v>
      </c>
      <c r="AN22" s="88">
        <v>93</v>
      </c>
      <c r="AO22" s="88">
        <v>2062</v>
      </c>
      <c r="AP22" s="88">
        <v>21</v>
      </c>
      <c r="AQ22" s="88">
        <v>4279</v>
      </c>
      <c r="AR22" s="88">
        <v>33</v>
      </c>
      <c r="AS22" s="88">
        <v>3687</v>
      </c>
      <c r="AT22" s="88">
        <v>30</v>
      </c>
      <c r="AU22" s="88">
        <v>2820</v>
      </c>
      <c r="AV22" s="88">
        <v>35</v>
      </c>
      <c r="AW22" s="88">
        <v>2019</v>
      </c>
      <c r="AX22" s="88">
        <v>39</v>
      </c>
      <c r="AY22" s="88">
        <v>1355</v>
      </c>
      <c r="AZ22" s="88">
        <v>162</v>
      </c>
      <c r="BA22" s="53"/>
      <c r="BB22" s="87">
        <f t="shared" si="2"/>
        <v>359957041</v>
      </c>
      <c r="BC22" s="88">
        <v>358340728</v>
      </c>
      <c r="BD22" s="88">
        <v>1287810</v>
      </c>
      <c r="BE22" s="88">
        <v>269566</v>
      </c>
      <c r="BF22" s="88">
        <v>32629</v>
      </c>
      <c r="BG22" s="88">
        <v>22521</v>
      </c>
      <c r="BH22" s="53">
        <v>212</v>
      </c>
      <c r="BI22" s="88">
        <v>3374</v>
      </c>
      <c r="BJ22" s="88">
        <v>201</v>
      </c>
      <c r="BK22" s="53"/>
      <c r="BL22" s="87">
        <f t="shared" si="3"/>
        <v>359957041</v>
      </c>
      <c r="BM22" s="59">
        <f t="shared" si="4"/>
        <v>358340728</v>
      </c>
      <c r="BN22" s="59">
        <f t="shared" si="4"/>
        <v>1287810</v>
      </c>
      <c r="BO22" s="59">
        <f t="shared" si="4"/>
        <v>269566</v>
      </c>
      <c r="BP22" s="59">
        <f t="shared" si="4"/>
        <v>32629</v>
      </c>
      <c r="BQ22" s="59">
        <f t="shared" si="4"/>
        <v>22521</v>
      </c>
      <c r="BR22" s="59">
        <f t="shared" si="4"/>
        <v>212</v>
      </c>
      <c r="BS22" s="59">
        <f t="shared" si="4"/>
        <v>3374</v>
      </c>
      <c r="BT22" s="59">
        <f t="shared" si="4"/>
        <v>201</v>
      </c>
    </row>
    <row r="23" spans="1:72" ht="15">
      <c r="A23" s="81">
        <f t="shared" si="5"/>
        <v>44439</v>
      </c>
      <c r="B23" s="87">
        <f t="shared" si="0"/>
        <v>365381873</v>
      </c>
      <c r="C23" s="88">
        <v>2507</v>
      </c>
      <c r="D23" s="88">
        <v>108</v>
      </c>
      <c r="E23" s="88">
        <v>4908919</v>
      </c>
      <c r="F23" s="88">
        <v>146633</v>
      </c>
      <c r="G23" s="88">
        <v>4014953</v>
      </c>
      <c r="H23" s="88">
        <v>182296</v>
      </c>
      <c r="I23" s="88">
        <v>9</v>
      </c>
      <c r="J23" s="60">
        <v>0</v>
      </c>
      <c r="K23" s="88">
        <v>355104097</v>
      </c>
      <c r="L23" s="88">
        <v>996023</v>
      </c>
      <c r="M23" s="88">
        <v>105</v>
      </c>
      <c r="N23" s="60">
        <v>0</v>
      </c>
      <c r="O23" s="88">
        <v>8137</v>
      </c>
      <c r="P23" s="88">
        <v>12</v>
      </c>
      <c r="Q23" s="88">
        <v>10461</v>
      </c>
      <c r="R23" s="88">
        <v>393</v>
      </c>
      <c r="S23" s="90">
        <v>21</v>
      </c>
      <c r="T23" s="59">
        <v>0</v>
      </c>
      <c r="U23" s="88">
        <v>7195</v>
      </c>
      <c r="V23" s="88">
        <v>4</v>
      </c>
      <c r="W23" s="53"/>
      <c r="X23" s="87">
        <f t="shared" si="1"/>
        <v>365381873</v>
      </c>
      <c r="Y23" s="88">
        <v>358260203</v>
      </c>
      <c r="Z23" s="88">
        <v>1021203</v>
      </c>
      <c r="AA23" s="88">
        <v>2665184</v>
      </c>
      <c r="AB23" s="88">
        <v>103174</v>
      </c>
      <c r="AC23" s="88">
        <v>1834015</v>
      </c>
      <c r="AD23" s="88">
        <v>98121</v>
      </c>
      <c r="AE23" s="88">
        <v>694602</v>
      </c>
      <c r="AF23" s="88">
        <v>44467</v>
      </c>
      <c r="AG23" s="88">
        <v>304316</v>
      </c>
      <c r="AH23" s="88">
        <v>25503</v>
      </c>
      <c r="AI23" s="88">
        <v>175165</v>
      </c>
      <c r="AJ23" s="88">
        <v>15874</v>
      </c>
      <c r="AK23" s="88">
        <v>97000</v>
      </c>
      <c r="AL23" s="88">
        <v>16718</v>
      </c>
      <c r="AM23" s="88">
        <v>9673</v>
      </c>
      <c r="AN23" s="88">
        <v>92</v>
      </c>
      <c r="AO23" s="88">
        <v>1981</v>
      </c>
      <c r="AP23" s="88">
        <v>23</v>
      </c>
      <c r="AQ23" s="88">
        <v>4372</v>
      </c>
      <c r="AR23" s="88">
        <v>34</v>
      </c>
      <c r="AS23" s="88">
        <v>3655</v>
      </c>
      <c r="AT23" s="88">
        <v>26</v>
      </c>
      <c r="AU23" s="88">
        <v>2873</v>
      </c>
      <c r="AV23" s="88">
        <v>35</v>
      </c>
      <c r="AW23" s="88">
        <v>1997</v>
      </c>
      <c r="AX23" s="88">
        <v>36</v>
      </c>
      <c r="AY23" s="88">
        <v>1368</v>
      </c>
      <c r="AZ23" s="88">
        <v>163</v>
      </c>
      <c r="BA23" s="53"/>
      <c r="BB23" s="87">
        <f t="shared" si="2"/>
        <v>365381873</v>
      </c>
      <c r="BC23" s="88">
        <v>363758320</v>
      </c>
      <c r="BD23" s="88">
        <v>1292468</v>
      </c>
      <c r="BE23" s="88">
        <v>272165</v>
      </c>
      <c r="BF23" s="88">
        <v>32592</v>
      </c>
      <c r="BG23" s="88">
        <v>22554</v>
      </c>
      <c r="BH23" s="53">
        <v>210</v>
      </c>
      <c r="BI23" s="88">
        <v>3365</v>
      </c>
      <c r="BJ23" s="88">
        <v>199</v>
      </c>
      <c r="BK23" s="53"/>
      <c r="BL23" s="87">
        <f t="shared" si="3"/>
        <v>365381873</v>
      </c>
      <c r="BM23" s="59">
        <f t="shared" si="4"/>
        <v>363758320</v>
      </c>
      <c r="BN23" s="59">
        <f t="shared" si="4"/>
        <v>1292468</v>
      </c>
      <c r="BO23" s="59">
        <f t="shared" si="4"/>
        <v>272165</v>
      </c>
      <c r="BP23" s="59">
        <f t="shared" si="4"/>
        <v>32592</v>
      </c>
      <c r="BQ23" s="59">
        <f t="shared" si="4"/>
        <v>22554</v>
      </c>
      <c r="BR23" s="59">
        <f t="shared" si="4"/>
        <v>210</v>
      </c>
      <c r="BS23" s="59">
        <f t="shared" si="4"/>
        <v>3365</v>
      </c>
      <c r="BT23" s="59">
        <f t="shared" si="4"/>
        <v>199</v>
      </c>
    </row>
    <row r="24" spans="1:72" ht="15">
      <c r="A24" s="81">
        <f t="shared" si="5"/>
        <v>44469</v>
      </c>
      <c r="B24" s="87">
        <f t="shared" si="0"/>
        <v>372536963</v>
      </c>
      <c r="C24" s="88">
        <v>2675</v>
      </c>
      <c r="D24" s="88">
        <v>125</v>
      </c>
      <c r="E24" s="88">
        <v>4951111</v>
      </c>
      <c r="F24" s="88">
        <v>151569</v>
      </c>
      <c r="G24" s="88">
        <v>4038902</v>
      </c>
      <c r="H24" s="88">
        <v>183477</v>
      </c>
      <c r="I24" s="88">
        <v>16</v>
      </c>
      <c r="J24" s="60">
        <v>0</v>
      </c>
      <c r="K24" s="88">
        <v>362170889</v>
      </c>
      <c r="L24" s="88">
        <v>1011693</v>
      </c>
      <c r="M24" s="88">
        <v>66</v>
      </c>
      <c r="N24" s="60">
        <v>0</v>
      </c>
      <c r="O24" s="88">
        <v>8374</v>
      </c>
      <c r="P24" s="88">
        <v>12</v>
      </c>
      <c r="Q24" s="88">
        <v>10416</v>
      </c>
      <c r="R24" s="88">
        <v>390</v>
      </c>
      <c r="S24" s="90">
        <v>56</v>
      </c>
      <c r="T24" s="59">
        <v>0</v>
      </c>
      <c r="U24" s="88">
        <v>7188</v>
      </c>
      <c r="V24" s="88">
        <v>4</v>
      </c>
      <c r="W24" s="53"/>
      <c r="X24" s="87">
        <f t="shared" si="1"/>
        <v>372536963</v>
      </c>
      <c r="Y24" s="88">
        <v>365386150</v>
      </c>
      <c r="Z24" s="88">
        <v>1039481</v>
      </c>
      <c r="AA24" s="88">
        <v>2666158</v>
      </c>
      <c r="AB24" s="88">
        <v>104784</v>
      </c>
      <c r="AC24" s="88">
        <v>1838834</v>
      </c>
      <c r="AD24" s="88">
        <v>98807</v>
      </c>
      <c r="AE24" s="88">
        <v>694392</v>
      </c>
      <c r="AF24" s="88">
        <v>44925</v>
      </c>
      <c r="AG24" s="88">
        <v>304394</v>
      </c>
      <c r="AH24" s="88">
        <v>25717</v>
      </c>
      <c r="AI24" s="88">
        <v>176080</v>
      </c>
      <c r="AJ24" s="88">
        <v>16096</v>
      </c>
      <c r="AK24" s="88">
        <v>97585</v>
      </c>
      <c r="AL24" s="88">
        <v>17054</v>
      </c>
      <c r="AM24" s="88">
        <v>9514</v>
      </c>
      <c r="AN24" s="88">
        <v>86</v>
      </c>
      <c r="AO24" s="88">
        <v>2044</v>
      </c>
      <c r="AP24" s="88">
        <v>21</v>
      </c>
      <c r="AQ24" s="88">
        <v>4390</v>
      </c>
      <c r="AR24" s="88">
        <v>30</v>
      </c>
      <c r="AS24" s="88">
        <v>3756</v>
      </c>
      <c r="AT24" s="88">
        <v>30</v>
      </c>
      <c r="AU24" s="88">
        <v>2986</v>
      </c>
      <c r="AV24" s="88">
        <v>37</v>
      </c>
      <c r="AW24" s="88">
        <v>2020</v>
      </c>
      <c r="AX24" s="88">
        <v>29</v>
      </c>
      <c r="AY24" s="88">
        <v>1390</v>
      </c>
      <c r="AZ24" s="88">
        <v>173</v>
      </c>
      <c r="BA24" s="53"/>
      <c r="BB24" s="87">
        <f t="shared" si="2"/>
        <v>372536963</v>
      </c>
      <c r="BC24" s="88">
        <v>370889928</v>
      </c>
      <c r="BD24" s="88">
        <v>1313714</v>
      </c>
      <c r="BE24" s="88">
        <v>273665</v>
      </c>
      <c r="BF24" s="88">
        <v>33150</v>
      </c>
      <c r="BG24" s="88">
        <v>22690</v>
      </c>
      <c r="BH24" s="53">
        <v>204</v>
      </c>
      <c r="BI24" s="88">
        <v>3410</v>
      </c>
      <c r="BJ24" s="88">
        <v>202</v>
      </c>
      <c r="BK24" s="53"/>
      <c r="BL24" s="87">
        <f t="shared" si="3"/>
        <v>372536963</v>
      </c>
      <c r="BM24" s="59">
        <f aca="true" t="shared" si="6" ref="BM24:BT33">BC24</f>
        <v>370889928</v>
      </c>
      <c r="BN24" s="59">
        <f t="shared" si="6"/>
        <v>1313714</v>
      </c>
      <c r="BO24" s="59">
        <f t="shared" si="6"/>
        <v>273665</v>
      </c>
      <c r="BP24" s="59">
        <f t="shared" si="6"/>
        <v>33150</v>
      </c>
      <c r="BQ24" s="59">
        <f t="shared" si="6"/>
        <v>22690</v>
      </c>
      <c r="BR24" s="59">
        <f t="shared" si="6"/>
        <v>204</v>
      </c>
      <c r="BS24" s="59">
        <f t="shared" si="6"/>
        <v>3410</v>
      </c>
      <c r="BT24" s="59">
        <f t="shared" si="6"/>
        <v>202</v>
      </c>
    </row>
    <row r="25" spans="1:72" ht="15">
      <c r="A25" s="81">
        <f t="shared" si="5"/>
        <v>44500</v>
      </c>
      <c r="B25" s="87">
        <f t="shared" si="0"/>
        <v>378570912</v>
      </c>
      <c r="C25" s="88">
        <v>2627</v>
      </c>
      <c r="D25" s="88">
        <v>110</v>
      </c>
      <c r="E25" s="88">
        <v>4961934</v>
      </c>
      <c r="F25" s="88">
        <v>150897</v>
      </c>
      <c r="G25" s="88">
        <v>4093654</v>
      </c>
      <c r="H25" s="88">
        <v>184225</v>
      </c>
      <c r="I25" s="88">
        <v>13</v>
      </c>
      <c r="J25" s="60">
        <v>0</v>
      </c>
      <c r="K25" s="88">
        <v>368134549</v>
      </c>
      <c r="L25" s="88">
        <v>1016181</v>
      </c>
      <c r="M25" s="88">
        <v>55</v>
      </c>
      <c r="N25" s="60">
        <v>0</v>
      </c>
      <c r="O25" s="88">
        <v>8456</v>
      </c>
      <c r="P25" s="88">
        <v>12</v>
      </c>
      <c r="Q25" s="88">
        <v>10580</v>
      </c>
      <c r="R25" s="88">
        <v>387</v>
      </c>
      <c r="S25" s="90">
        <v>47</v>
      </c>
      <c r="T25" s="59">
        <v>0</v>
      </c>
      <c r="U25" s="88">
        <v>7181</v>
      </c>
      <c r="V25" s="88">
        <v>4</v>
      </c>
      <c r="W25" s="53"/>
      <c r="X25" s="87">
        <f t="shared" si="1"/>
        <v>378570912</v>
      </c>
      <c r="Y25" s="88">
        <v>371364592</v>
      </c>
      <c r="Z25" s="88">
        <v>1044173</v>
      </c>
      <c r="AA25" s="88">
        <v>2691273</v>
      </c>
      <c r="AB25" s="88">
        <v>104324</v>
      </c>
      <c r="AC25" s="88">
        <v>1853420</v>
      </c>
      <c r="AD25" s="88">
        <v>99619</v>
      </c>
      <c r="AE25" s="88">
        <v>699362</v>
      </c>
      <c r="AF25" s="88">
        <v>44851</v>
      </c>
      <c r="AG25" s="88">
        <v>308433</v>
      </c>
      <c r="AH25" s="88">
        <v>25495</v>
      </c>
      <c r="AI25" s="88">
        <v>176911</v>
      </c>
      <c r="AJ25" s="88">
        <v>16109</v>
      </c>
      <c r="AK25" s="88">
        <v>98786</v>
      </c>
      <c r="AL25" s="88">
        <v>16842</v>
      </c>
      <c r="AM25" s="88">
        <v>9628</v>
      </c>
      <c r="AN25" s="88">
        <v>83</v>
      </c>
      <c r="AO25" s="88">
        <v>2026</v>
      </c>
      <c r="AP25" s="88">
        <v>20</v>
      </c>
      <c r="AQ25" s="88">
        <v>4447</v>
      </c>
      <c r="AR25" s="88">
        <v>32</v>
      </c>
      <c r="AS25" s="88">
        <v>3781</v>
      </c>
      <c r="AT25" s="88">
        <v>28</v>
      </c>
      <c r="AU25" s="88">
        <v>2944</v>
      </c>
      <c r="AV25" s="88">
        <v>36</v>
      </c>
      <c r="AW25" s="88">
        <v>2083</v>
      </c>
      <c r="AX25" s="88">
        <v>44</v>
      </c>
      <c r="AY25" s="88">
        <v>1410</v>
      </c>
      <c r="AZ25" s="88">
        <v>160</v>
      </c>
      <c r="BA25" s="53"/>
      <c r="BB25" s="87">
        <f t="shared" si="2"/>
        <v>378570912</v>
      </c>
      <c r="BC25" s="88">
        <v>376917080</v>
      </c>
      <c r="BD25" s="88">
        <v>1318462</v>
      </c>
      <c r="BE25" s="88">
        <v>275697</v>
      </c>
      <c r="BF25" s="88">
        <v>32951</v>
      </c>
      <c r="BG25" s="88">
        <v>22826</v>
      </c>
      <c r="BH25" s="53">
        <v>199</v>
      </c>
      <c r="BI25" s="88">
        <v>3493</v>
      </c>
      <c r="BJ25" s="88">
        <v>204</v>
      </c>
      <c r="BK25" s="53"/>
      <c r="BL25" s="87">
        <f t="shared" si="3"/>
        <v>378570912</v>
      </c>
      <c r="BM25" s="59">
        <f t="shared" si="6"/>
        <v>376917080</v>
      </c>
      <c r="BN25" s="59">
        <f t="shared" si="6"/>
        <v>1318462</v>
      </c>
      <c r="BO25" s="59">
        <f t="shared" si="6"/>
        <v>275697</v>
      </c>
      <c r="BP25" s="59">
        <f t="shared" si="6"/>
        <v>32951</v>
      </c>
      <c r="BQ25" s="59">
        <f t="shared" si="6"/>
        <v>22826</v>
      </c>
      <c r="BR25" s="59">
        <f t="shared" si="6"/>
        <v>199</v>
      </c>
      <c r="BS25" s="59">
        <f t="shared" si="6"/>
        <v>3493</v>
      </c>
      <c r="BT25" s="59">
        <f t="shared" si="6"/>
        <v>204</v>
      </c>
    </row>
    <row r="26" spans="1:72" ht="15">
      <c r="A26" s="81">
        <f t="shared" si="5"/>
        <v>44530</v>
      </c>
      <c r="B26" s="87">
        <f t="shared" si="0"/>
        <v>384950257</v>
      </c>
      <c r="C26" s="88">
        <v>4361</v>
      </c>
      <c r="D26" s="88">
        <v>715</v>
      </c>
      <c r="E26" s="88">
        <v>4997310</v>
      </c>
      <c r="F26" s="88">
        <v>149219</v>
      </c>
      <c r="G26" s="88">
        <v>4168209</v>
      </c>
      <c r="H26" s="88">
        <v>184859</v>
      </c>
      <c r="I26" s="88">
        <v>13</v>
      </c>
      <c r="J26" s="60">
        <v>0</v>
      </c>
      <c r="K26" s="88">
        <v>374399437</v>
      </c>
      <c r="L26" s="88">
        <v>1019398</v>
      </c>
      <c r="M26" s="88">
        <v>56</v>
      </c>
      <c r="N26" s="60">
        <v>0</v>
      </c>
      <c r="O26" s="88">
        <v>8491</v>
      </c>
      <c r="P26" s="88">
        <v>12</v>
      </c>
      <c r="Q26" s="88">
        <v>10575</v>
      </c>
      <c r="R26" s="88">
        <v>378</v>
      </c>
      <c r="S26" s="90">
        <v>38</v>
      </c>
      <c r="T26" s="59">
        <v>0</v>
      </c>
      <c r="U26" s="88">
        <v>7181</v>
      </c>
      <c r="V26" s="88">
        <v>5</v>
      </c>
      <c r="W26" s="53"/>
      <c r="X26" s="87">
        <f t="shared" si="1"/>
        <v>384950257</v>
      </c>
      <c r="Y26" s="88">
        <v>377701344</v>
      </c>
      <c r="Z26" s="88">
        <v>1047435</v>
      </c>
      <c r="AA26" s="88">
        <v>2709608</v>
      </c>
      <c r="AB26" s="88">
        <v>104420</v>
      </c>
      <c r="AC26" s="88">
        <v>1867283</v>
      </c>
      <c r="AD26" s="88">
        <v>98878</v>
      </c>
      <c r="AE26" s="88">
        <v>703976</v>
      </c>
      <c r="AF26" s="88">
        <v>44829</v>
      </c>
      <c r="AG26" s="88">
        <v>308500</v>
      </c>
      <c r="AH26" s="88">
        <v>25690</v>
      </c>
      <c r="AI26" s="88">
        <v>177930</v>
      </c>
      <c r="AJ26" s="88">
        <v>16010</v>
      </c>
      <c r="AK26" s="88">
        <v>100689</v>
      </c>
      <c r="AL26" s="88">
        <v>16929</v>
      </c>
      <c r="AM26" s="88">
        <v>9493</v>
      </c>
      <c r="AN26" s="88">
        <v>87</v>
      </c>
      <c r="AO26" s="88">
        <v>2051</v>
      </c>
      <c r="AP26" s="88">
        <v>22</v>
      </c>
      <c r="AQ26" s="88">
        <v>4483</v>
      </c>
      <c r="AR26" s="88">
        <v>28</v>
      </c>
      <c r="AS26" s="88">
        <v>3814</v>
      </c>
      <c r="AT26" s="88">
        <v>22</v>
      </c>
      <c r="AU26" s="88">
        <v>2937</v>
      </c>
      <c r="AV26" s="88">
        <v>32</v>
      </c>
      <c r="AW26" s="88">
        <v>2127</v>
      </c>
      <c r="AX26" s="88">
        <v>39</v>
      </c>
      <c r="AY26" s="88">
        <v>1436</v>
      </c>
      <c r="AZ26" s="88">
        <v>165</v>
      </c>
      <c r="BA26" s="53"/>
      <c r="BB26" s="87">
        <f t="shared" si="2"/>
        <v>384950257</v>
      </c>
      <c r="BC26" s="88">
        <v>383290711</v>
      </c>
      <c r="BD26" s="88">
        <v>1321252</v>
      </c>
      <c r="BE26" s="88">
        <v>278619</v>
      </c>
      <c r="BF26" s="88">
        <v>32939</v>
      </c>
      <c r="BG26" s="88">
        <v>22778</v>
      </c>
      <c r="BH26" s="53">
        <v>191</v>
      </c>
      <c r="BI26" s="88">
        <v>3563</v>
      </c>
      <c r="BJ26" s="88">
        <v>204</v>
      </c>
      <c r="BK26" s="53"/>
      <c r="BL26" s="87">
        <f t="shared" si="3"/>
        <v>384950257</v>
      </c>
      <c r="BM26" s="59">
        <f t="shared" si="6"/>
        <v>383290711</v>
      </c>
      <c r="BN26" s="59">
        <f t="shared" si="6"/>
        <v>1321252</v>
      </c>
      <c r="BO26" s="59">
        <f t="shared" si="6"/>
        <v>278619</v>
      </c>
      <c r="BP26" s="59">
        <f t="shared" si="6"/>
        <v>32939</v>
      </c>
      <c r="BQ26" s="59">
        <f t="shared" si="6"/>
        <v>22778</v>
      </c>
      <c r="BR26" s="59">
        <f t="shared" si="6"/>
        <v>191</v>
      </c>
      <c r="BS26" s="59">
        <f t="shared" si="6"/>
        <v>3563</v>
      </c>
      <c r="BT26" s="59">
        <f t="shared" si="6"/>
        <v>204</v>
      </c>
    </row>
    <row r="27" spans="1:72" ht="15">
      <c r="A27" s="81">
        <f t="shared" si="5"/>
        <v>44561</v>
      </c>
      <c r="B27" s="87">
        <f t="shared" si="0"/>
        <v>386319094</v>
      </c>
      <c r="C27" s="88">
        <v>5703</v>
      </c>
      <c r="D27" s="88">
        <v>744</v>
      </c>
      <c r="E27" s="88">
        <v>5096569</v>
      </c>
      <c r="F27" s="88">
        <v>148792</v>
      </c>
      <c r="G27" s="88">
        <v>4187795</v>
      </c>
      <c r="H27" s="88">
        <v>185126</v>
      </c>
      <c r="I27" s="88">
        <v>111</v>
      </c>
      <c r="J27" s="60">
        <v>0</v>
      </c>
      <c r="K27" s="88">
        <v>375645881</v>
      </c>
      <c r="L27" s="88">
        <v>1021292</v>
      </c>
      <c r="M27" s="88">
        <v>107</v>
      </c>
      <c r="N27" s="60">
        <v>0</v>
      </c>
      <c r="O27" s="88">
        <v>8622</v>
      </c>
      <c r="P27" s="88">
        <v>11</v>
      </c>
      <c r="Q27" s="88">
        <v>10645</v>
      </c>
      <c r="R27" s="88">
        <v>383</v>
      </c>
      <c r="S27" s="90">
        <v>51</v>
      </c>
      <c r="T27" s="59">
        <v>0</v>
      </c>
      <c r="U27" s="88">
        <v>7258</v>
      </c>
      <c r="V27" s="88">
        <v>4</v>
      </c>
      <c r="W27" s="53"/>
      <c r="X27" s="87">
        <f t="shared" si="1"/>
        <v>386319094</v>
      </c>
      <c r="Y27" s="88">
        <v>378909700</v>
      </c>
      <c r="Z27" s="88">
        <v>1052361</v>
      </c>
      <c r="AA27" s="88">
        <v>2790487</v>
      </c>
      <c r="AB27" s="88">
        <v>103172</v>
      </c>
      <c r="AC27" s="88">
        <v>1915756</v>
      </c>
      <c r="AD27" s="88">
        <v>97998</v>
      </c>
      <c r="AE27" s="88">
        <v>725011</v>
      </c>
      <c r="AF27" s="88">
        <v>44241</v>
      </c>
      <c r="AG27" s="88">
        <v>311672</v>
      </c>
      <c r="AH27" s="88">
        <v>25200</v>
      </c>
      <c r="AI27" s="88">
        <v>180676</v>
      </c>
      <c r="AJ27" s="88">
        <v>15967</v>
      </c>
      <c r="AK27" s="88">
        <v>102757</v>
      </c>
      <c r="AL27" s="88">
        <v>17015</v>
      </c>
      <c r="AM27" s="88">
        <v>9499</v>
      </c>
      <c r="AN27" s="88">
        <v>93</v>
      </c>
      <c r="AO27" s="88">
        <v>2019</v>
      </c>
      <c r="AP27" s="88">
        <v>21</v>
      </c>
      <c r="AQ27" s="88">
        <v>4442</v>
      </c>
      <c r="AR27" s="88">
        <v>26</v>
      </c>
      <c r="AS27" s="88">
        <v>3795</v>
      </c>
      <c r="AT27" s="88">
        <v>25</v>
      </c>
      <c r="AU27" s="88">
        <v>3150</v>
      </c>
      <c r="AV27" s="88">
        <v>34</v>
      </c>
      <c r="AW27" s="88">
        <v>2217</v>
      </c>
      <c r="AX27" s="88">
        <v>39</v>
      </c>
      <c r="AY27" s="88">
        <v>1561</v>
      </c>
      <c r="AZ27" s="88">
        <v>160</v>
      </c>
      <c r="BA27" s="53"/>
      <c r="BB27" s="87">
        <f t="shared" si="2"/>
        <v>386319094</v>
      </c>
      <c r="BC27" s="88">
        <v>384652626</v>
      </c>
      <c r="BD27" s="88">
        <v>1322972</v>
      </c>
      <c r="BE27" s="88">
        <v>283433</v>
      </c>
      <c r="BF27" s="88">
        <v>32982</v>
      </c>
      <c r="BG27" s="88">
        <v>22905</v>
      </c>
      <c r="BH27" s="53">
        <v>199</v>
      </c>
      <c r="BI27" s="88">
        <v>3778</v>
      </c>
      <c r="BJ27" s="88">
        <v>199</v>
      </c>
      <c r="BK27" s="53"/>
      <c r="BL27" s="87">
        <f t="shared" si="3"/>
        <v>386319094</v>
      </c>
      <c r="BM27" s="59">
        <f t="shared" si="6"/>
        <v>384652626</v>
      </c>
      <c r="BN27" s="59">
        <f t="shared" si="6"/>
        <v>1322972</v>
      </c>
      <c r="BO27" s="59">
        <f t="shared" si="6"/>
        <v>283433</v>
      </c>
      <c r="BP27" s="59">
        <f t="shared" si="6"/>
        <v>32982</v>
      </c>
      <c r="BQ27" s="59">
        <f t="shared" si="6"/>
        <v>22905</v>
      </c>
      <c r="BR27" s="59">
        <f t="shared" si="6"/>
        <v>199</v>
      </c>
      <c r="BS27" s="59">
        <f t="shared" si="6"/>
        <v>3778</v>
      </c>
      <c r="BT27" s="59">
        <f t="shared" si="6"/>
        <v>199</v>
      </c>
    </row>
    <row r="28" spans="1:72" ht="15">
      <c r="A28" s="81">
        <f t="shared" si="5"/>
        <v>44592</v>
      </c>
      <c r="B28" s="87">
        <f t="shared" si="0"/>
        <v>444480760</v>
      </c>
      <c r="C28" s="88">
        <v>241632</v>
      </c>
      <c r="D28" s="88">
        <v>991</v>
      </c>
      <c r="E28" s="88">
        <v>4686228</v>
      </c>
      <c r="F28" s="88">
        <v>124162</v>
      </c>
      <c r="G28" s="88">
        <v>5124073</v>
      </c>
      <c r="H28" s="88">
        <v>200038</v>
      </c>
      <c r="I28" s="88">
        <v>23436</v>
      </c>
      <c r="J28" s="60">
        <v>387</v>
      </c>
      <c r="K28" s="88">
        <v>432045550</v>
      </c>
      <c r="L28" s="88">
        <v>2006272</v>
      </c>
      <c r="M28" s="88">
        <v>340</v>
      </c>
      <c r="N28" s="60">
        <v>1</v>
      </c>
      <c r="O28" s="88">
        <v>7381</v>
      </c>
      <c r="P28" s="88">
        <v>10</v>
      </c>
      <c r="Q28" s="88">
        <v>11440</v>
      </c>
      <c r="R28" s="88">
        <v>397</v>
      </c>
      <c r="S28" s="90">
        <v>1047</v>
      </c>
      <c r="T28" s="59">
        <v>0</v>
      </c>
      <c r="U28" s="88">
        <v>7370</v>
      </c>
      <c r="V28" s="88">
        <v>5</v>
      </c>
      <c r="W28" s="53"/>
      <c r="X28" s="87">
        <f t="shared" si="1"/>
        <v>444480760</v>
      </c>
      <c r="Y28" s="88">
        <v>436186471</v>
      </c>
      <c r="Z28" s="88">
        <v>2028944</v>
      </c>
      <c r="AA28" s="88">
        <v>2753555</v>
      </c>
      <c r="AB28" s="88">
        <v>103975</v>
      </c>
      <c r="AC28" s="88">
        <v>1871079</v>
      </c>
      <c r="AD28" s="88">
        <v>96293</v>
      </c>
      <c r="AE28" s="88">
        <v>716964</v>
      </c>
      <c r="AF28" s="88">
        <v>44439</v>
      </c>
      <c r="AG28" s="88">
        <v>311541</v>
      </c>
      <c r="AH28" s="88">
        <v>25436</v>
      </c>
      <c r="AI28" s="88">
        <v>179475</v>
      </c>
      <c r="AJ28" s="88">
        <v>16055</v>
      </c>
      <c r="AK28" s="88">
        <v>101834</v>
      </c>
      <c r="AL28" s="88">
        <v>16708</v>
      </c>
      <c r="AM28" s="88">
        <v>10472</v>
      </c>
      <c r="AN28" s="88">
        <v>87</v>
      </c>
      <c r="AO28" s="88">
        <v>2049</v>
      </c>
      <c r="AP28" s="88">
        <v>18</v>
      </c>
      <c r="AQ28" s="88">
        <v>4462</v>
      </c>
      <c r="AR28" s="88">
        <v>29</v>
      </c>
      <c r="AS28" s="88">
        <v>3762</v>
      </c>
      <c r="AT28" s="88">
        <v>30</v>
      </c>
      <c r="AU28" s="88">
        <v>3086</v>
      </c>
      <c r="AV28" s="88">
        <v>35</v>
      </c>
      <c r="AW28" s="88">
        <v>2192</v>
      </c>
      <c r="AX28" s="88">
        <v>44</v>
      </c>
      <c r="AY28" s="88">
        <v>1555</v>
      </c>
      <c r="AZ28" s="88">
        <v>170</v>
      </c>
      <c r="BA28" s="53"/>
      <c r="BB28" s="87">
        <f t="shared" si="2"/>
        <v>444480760</v>
      </c>
      <c r="BC28" s="88">
        <v>441839610</v>
      </c>
      <c r="BD28" s="88">
        <v>2299087</v>
      </c>
      <c r="BE28" s="88">
        <v>281309</v>
      </c>
      <c r="BF28" s="88">
        <v>32763</v>
      </c>
      <c r="BG28" s="88">
        <v>23831</v>
      </c>
      <c r="BH28" s="53">
        <v>199</v>
      </c>
      <c r="BI28" s="88">
        <v>3747</v>
      </c>
      <c r="BJ28" s="88">
        <v>214</v>
      </c>
      <c r="BK28" s="53"/>
      <c r="BL28" s="87">
        <f t="shared" si="3"/>
        <v>444480760</v>
      </c>
      <c r="BM28" s="59">
        <f t="shared" si="6"/>
        <v>441839610</v>
      </c>
      <c r="BN28" s="59">
        <f t="shared" si="6"/>
        <v>2299087</v>
      </c>
      <c r="BO28" s="59">
        <f t="shared" si="6"/>
        <v>281309</v>
      </c>
      <c r="BP28" s="59">
        <f t="shared" si="6"/>
        <v>32763</v>
      </c>
      <c r="BQ28" s="59">
        <f t="shared" si="6"/>
        <v>23831</v>
      </c>
      <c r="BR28" s="59">
        <f t="shared" si="6"/>
        <v>199</v>
      </c>
      <c r="BS28" s="59">
        <f t="shared" si="6"/>
        <v>3747</v>
      </c>
      <c r="BT28" s="59">
        <f t="shared" si="6"/>
        <v>214</v>
      </c>
    </row>
    <row r="29" spans="1:72" ht="15">
      <c r="A29" s="81">
        <f t="shared" si="5"/>
        <v>44620</v>
      </c>
      <c r="B29" s="87">
        <f aca="true" t="shared" si="7" ref="B29:B41">SUM(C29:V29)</f>
        <v>447364786</v>
      </c>
      <c r="C29" s="88">
        <v>5399</v>
      </c>
      <c r="D29" s="88">
        <v>937</v>
      </c>
      <c r="E29" s="88">
        <v>4852131</v>
      </c>
      <c r="F29" s="88">
        <v>123411</v>
      </c>
      <c r="G29" s="88">
        <v>5170060</v>
      </c>
      <c r="H29" s="88">
        <v>200408</v>
      </c>
      <c r="I29" s="88">
        <v>671</v>
      </c>
      <c r="J29" s="115">
        <v>0</v>
      </c>
      <c r="K29" s="88">
        <v>434966085</v>
      </c>
      <c r="L29" s="88">
        <v>2017921</v>
      </c>
      <c r="M29" s="88">
        <v>110</v>
      </c>
      <c r="N29" s="115">
        <v>0</v>
      </c>
      <c r="O29" s="60">
        <v>7377</v>
      </c>
      <c r="P29" s="88">
        <v>10</v>
      </c>
      <c r="Q29" s="88">
        <v>11392</v>
      </c>
      <c r="R29" s="88">
        <v>411</v>
      </c>
      <c r="S29" s="88">
        <v>1001</v>
      </c>
      <c r="T29" s="115">
        <v>0</v>
      </c>
      <c r="U29" s="90">
        <v>7457</v>
      </c>
      <c r="V29" s="59">
        <v>5</v>
      </c>
      <c r="W29" s="53"/>
      <c r="X29" s="87">
        <f t="shared" si="1"/>
        <v>447364786</v>
      </c>
      <c r="Y29" s="88">
        <v>439040588</v>
      </c>
      <c r="Z29" s="88">
        <v>2041010</v>
      </c>
      <c r="AA29" s="88">
        <v>2766584</v>
      </c>
      <c r="AB29" s="88">
        <v>102917</v>
      </c>
      <c r="AC29" s="88">
        <v>1878824</v>
      </c>
      <c r="AD29" s="88">
        <v>96042</v>
      </c>
      <c r="AE29" s="88">
        <v>714332</v>
      </c>
      <c r="AF29" s="88">
        <v>44335</v>
      </c>
      <c r="AG29" s="88">
        <v>312199</v>
      </c>
      <c r="AH29" s="88">
        <v>25460</v>
      </c>
      <c r="AI29" s="88">
        <v>179144</v>
      </c>
      <c r="AJ29" s="88">
        <v>16116</v>
      </c>
      <c r="AK29" s="88">
        <v>102675</v>
      </c>
      <c r="AL29" s="88">
        <v>16797</v>
      </c>
      <c r="AM29" s="88">
        <v>10436</v>
      </c>
      <c r="AN29" s="88">
        <v>90</v>
      </c>
      <c r="AO29" s="88">
        <v>2036</v>
      </c>
      <c r="AP29" s="88">
        <v>20</v>
      </c>
      <c r="AQ29" s="88">
        <v>4541</v>
      </c>
      <c r="AR29" s="88">
        <v>31</v>
      </c>
      <c r="AS29" s="88">
        <v>3753</v>
      </c>
      <c r="AT29" s="88">
        <v>35</v>
      </c>
      <c r="AU29" s="88">
        <v>2904</v>
      </c>
      <c r="AV29" s="88">
        <v>36</v>
      </c>
      <c r="AW29" s="88">
        <v>2186</v>
      </c>
      <c r="AX29" s="88">
        <v>40</v>
      </c>
      <c r="AY29" s="88">
        <v>1481</v>
      </c>
      <c r="AZ29" s="88">
        <v>174</v>
      </c>
      <c r="BA29" s="53"/>
      <c r="BB29" s="87">
        <f t="shared" si="2"/>
        <v>447364786</v>
      </c>
      <c r="BC29" s="88">
        <v>444712527</v>
      </c>
      <c r="BD29" s="88">
        <v>2309764</v>
      </c>
      <c r="BE29" s="88">
        <v>281819</v>
      </c>
      <c r="BF29" s="88">
        <v>32913</v>
      </c>
      <c r="BG29" s="88">
        <v>23670</v>
      </c>
      <c r="BH29" s="53">
        <v>212</v>
      </c>
      <c r="BI29" s="88">
        <v>3667</v>
      </c>
      <c r="BJ29" s="88">
        <v>214</v>
      </c>
      <c r="BK29" s="53"/>
      <c r="BL29" s="87">
        <f t="shared" si="3"/>
        <v>447364786</v>
      </c>
      <c r="BM29" s="59">
        <f t="shared" si="6"/>
        <v>444712527</v>
      </c>
      <c r="BN29" s="59">
        <f t="shared" si="6"/>
        <v>2309764</v>
      </c>
      <c r="BO29" s="59">
        <f t="shared" si="6"/>
        <v>281819</v>
      </c>
      <c r="BP29" s="59">
        <f t="shared" si="6"/>
        <v>32913</v>
      </c>
      <c r="BQ29" s="59">
        <f t="shared" si="6"/>
        <v>23670</v>
      </c>
      <c r="BR29" s="59">
        <f t="shared" si="6"/>
        <v>212</v>
      </c>
      <c r="BS29" s="59">
        <f t="shared" si="6"/>
        <v>3667</v>
      </c>
      <c r="BT29" s="59">
        <f t="shared" si="6"/>
        <v>214</v>
      </c>
    </row>
    <row r="30" spans="1:72" s="53" customFormat="1" ht="15">
      <c r="A30" s="75">
        <f t="shared" si="5"/>
        <v>44651</v>
      </c>
      <c r="B30" s="87">
        <f t="shared" si="7"/>
        <v>453487417</v>
      </c>
      <c r="C30" s="88">
        <v>87521</v>
      </c>
      <c r="D30" s="88">
        <v>924</v>
      </c>
      <c r="E30" s="88">
        <v>4736203</v>
      </c>
      <c r="F30" s="88">
        <v>123009</v>
      </c>
      <c r="G30" s="88">
        <v>5462406</v>
      </c>
      <c r="H30" s="88">
        <v>200967</v>
      </c>
      <c r="I30" s="88">
        <v>200</v>
      </c>
      <c r="J30" s="115">
        <v>0</v>
      </c>
      <c r="K30" s="88">
        <v>440811459</v>
      </c>
      <c r="L30" s="88">
        <v>2037020</v>
      </c>
      <c r="M30" s="88">
        <v>78</v>
      </c>
      <c r="N30" s="115">
        <v>0</v>
      </c>
      <c r="O30" s="60">
        <v>7287</v>
      </c>
      <c r="P30" s="88">
        <v>10</v>
      </c>
      <c r="Q30" s="88">
        <v>11865</v>
      </c>
      <c r="R30" s="88">
        <v>494</v>
      </c>
      <c r="S30" s="88">
        <v>489</v>
      </c>
      <c r="T30" s="115">
        <v>0</v>
      </c>
      <c r="U30" s="90">
        <v>7479</v>
      </c>
      <c r="V30" s="59">
        <v>6</v>
      </c>
      <c r="X30" s="87">
        <f t="shared" si="1"/>
        <v>453487417</v>
      </c>
      <c r="Y30" s="88">
        <v>445145153</v>
      </c>
      <c r="Z30" s="88">
        <v>2060382</v>
      </c>
      <c r="AA30" s="88">
        <v>2758983</v>
      </c>
      <c r="AB30" s="88">
        <v>102169</v>
      </c>
      <c r="AC30" s="88">
        <v>1883604</v>
      </c>
      <c r="AD30" s="88">
        <v>95990</v>
      </c>
      <c r="AE30" s="88">
        <v>714462</v>
      </c>
      <c r="AF30" s="88">
        <v>44365</v>
      </c>
      <c r="AG30" s="88">
        <v>311640</v>
      </c>
      <c r="AH30" s="88">
        <v>25588</v>
      </c>
      <c r="AI30" s="88">
        <v>180100</v>
      </c>
      <c r="AJ30" s="88">
        <v>16322</v>
      </c>
      <c r="AK30" s="88">
        <v>103847</v>
      </c>
      <c r="AL30" s="88">
        <v>17104</v>
      </c>
      <c r="AM30" s="88">
        <v>11046</v>
      </c>
      <c r="AN30" s="88">
        <v>181</v>
      </c>
      <c r="AO30" s="88">
        <v>2063</v>
      </c>
      <c r="AP30" s="88">
        <v>20</v>
      </c>
      <c r="AQ30" s="88">
        <v>4260</v>
      </c>
      <c r="AR30" s="88">
        <v>27</v>
      </c>
      <c r="AS30" s="88">
        <v>3558</v>
      </c>
      <c r="AT30" s="88">
        <v>30</v>
      </c>
      <c r="AU30" s="88">
        <v>2806</v>
      </c>
      <c r="AV30" s="88">
        <v>43</v>
      </c>
      <c r="AW30" s="88">
        <v>2033</v>
      </c>
      <c r="AX30" s="88">
        <v>45</v>
      </c>
      <c r="AY30" s="88">
        <v>1432</v>
      </c>
      <c r="AZ30" s="88">
        <v>164</v>
      </c>
      <c r="BB30" s="87">
        <f t="shared" si="2"/>
        <v>453487417</v>
      </c>
      <c r="BC30" s="88">
        <v>450813842</v>
      </c>
      <c r="BD30" s="88">
        <v>2328494</v>
      </c>
      <c r="BE30" s="88">
        <v>283947</v>
      </c>
      <c r="BF30" s="88">
        <v>33426</v>
      </c>
      <c r="BG30" s="88">
        <v>23733</v>
      </c>
      <c r="BH30" s="53">
        <v>301</v>
      </c>
      <c r="BI30" s="88">
        <v>3465</v>
      </c>
      <c r="BJ30" s="88">
        <v>209</v>
      </c>
      <c r="BL30" s="87">
        <f t="shared" si="3"/>
        <v>453487417</v>
      </c>
      <c r="BM30" s="59">
        <f t="shared" si="6"/>
        <v>450813842</v>
      </c>
      <c r="BN30" s="59">
        <f t="shared" si="6"/>
        <v>2328494</v>
      </c>
      <c r="BO30" s="59">
        <f t="shared" si="6"/>
        <v>283947</v>
      </c>
      <c r="BP30" s="59">
        <f t="shared" si="6"/>
        <v>33426</v>
      </c>
      <c r="BQ30" s="59">
        <f t="shared" si="6"/>
        <v>23733</v>
      </c>
      <c r="BR30" s="59">
        <f t="shared" si="6"/>
        <v>301</v>
      </c>
      <c r="BS30" s="59">
        <f t="shared" si="6"/>
        <v>3465</v>
      </c>
      <c r="BT30" s="59">
        <f t="shared" si="6"/>
        <v>209</v>
      </c>
    </row>
    <row r="31" spans="1:72" s="53" customFormat="1" ht="15">
      <c r="A31" s="75">
        <f t="shared" si="5"/>
        <v>44681</v>
      </c>
      <c r="B31" s="87">
        <f t="shared" si="7"/>
        <v>474212018</v>
      </c>
      <c r="C31" s="88">
        <v>5779</v>
      </c>
      <c r="D31" s="88">
        <v>885</v>
      </c>
      <c r="E31" s="88">
        <v>4854443</v>
      </c>
      <c r="F31" s="88">
        <v>122035</v>
      </c>
      <c r="G31" s="88">
        <v>5497254</v>
      </c>
      <c r="H31" s="88">
        <v>201370</v>
      </c>
      <c r="I31" s="88">
        <v>224</v>
      </c>
      <c r="J31" s="115">
        <v>0</v>
      </c>
      <c r="K31" s="88">
        <v>461444637</v>
      </c>
      <c r="L31" s="88">
        <v>2058139</v>
      </c>
      <c r="M31" s="88">
        <v>98</v>
      </c>
      <c r="N31" s="115">
        <v>0</v>
      </c>
      <c r="O31" s="60">
        <v>7123</v>
      </c>
      <c r="P31" s="88">
        <v>12</v>
      </c>
      <c r="Q31" s="88">
        <v>11906</v>
      </c>
      <c r="R31" s="88">
        <v>482</v>
      </c>
      <c r="S31" s="88">
        <v>59</v>
      </c>
      <c r="T31" s="115">
        <v>0</v>
      </c>
      <c r="U31" s="88">
        <v>7567</v>
      </c>
      <c r="V31" s="59">
        <v>5</v>
      </c>
      <c r="X31" s="87">
        <f t="shared" si="1"/>
        <v>474212018</v>
      </c>
      <c r="Y31" s="88">
        <v>465706375</v>
      </c>
      <c r="Z31" s="88">
        <v>2082046</v>
      </c>
      <c r="AA31" s="88">
        <v>2847649</v>
      </c>
      <c r="AB31" s="88">
        <v>102218</v>
      </c>
      <c r="AC31" s="88">
        <v>1933975</v>
      </c>
      <c r="AD31" s="88">
        <v>95897</v>
      </c>
      <c r="AE31" s="88">
        <v>721324</v>
      </c>
      <c r="AF31" s="88">
        <v>44361</v>
      </c>
      <c r="AG31" s="88">
        <v>313001</v>
      </c>
      <c r="AH31" s="88">
        <v>25408</v>
      </c>
      <c r="AI31" s="88">
        <v>177722</v>
      </c>
      <c r="AJ31" s="88">
        <v>15900</v>
      </c>
      <c r="AK31" s="88">
        <v>102291</v>
      </c>
      <c r="AL31" s="88">
        <v>16599</v>
      </c>
      <c r="AM31" s="88">
        <v>11208</v>
      </c>
      <c r="AN31" s="88">
        <v>174</v>
      </c>
      <c r="AO31" s="88">
        <v>2115</v>
      </c>
      <c r="AP31" s="88">
        <v>20</v>
      </c>
      <c r="AQ31" s="88">
        <v>4122</v>
      </c>
      <c r="AR31" s="88">
        <v>30</v>
      </c>
      <c r="AS31" s="88">
        <v>3375</v>
      </c>
      <c r="AT31" s="88">
        <v>26</v>
      </c>
      <c r="AU31" s="88">
        <v>2654</v>
      </c>
      <c r="AV31" s="88">
        <v>38</v>
      </c>
      <c r="AW31" s="88">
        <v>1851</v>
      </c>
      <c r="AX31" s="88">
        <v>42</v>
      </c>
      <c r="AY31" s="88">
        <v>1428</v>
      </c>
      <c r="AZ31" s="88">
        <v>169</v>
      </c>
      <c r="BB31" s="87">
        <f t="shared" si="2"/>
        <v>474212018</v>
      </c>
      <c r="BC31" s="88">
        <v>471522324</v>
      </c>
      <c r="BD31" s="88">
        <v>2349930</v>
      </c>
      <c r="BE31" s="88">
        <v>280013</v>
      </c>
      <c r="BF31" s="88">
        <v>32499</v>
      </c>
      <c r="BG31" s="88">
        <v>23474</v>
      </c>
      <c r="BH31" s="53">
        <v>288</v>
      </c>
      <c r="BI31" s="88">
        <v>3279</v>
      </c>
      <c r="BJ31" s="88">
        <v>211</v>
      </c>
      <c r="BL31" s="87">
        <f t="shared" si="3"/>
        <v>474212018</v>
      </c>
      <c r="BM31" s="59">
        <f t="shared" si="6"/>
        <v>471522324</v>
      </c>
      <c r="BN31" s="59">
        <f t="shared" si="6"/>
        <v>2349930</v>
      </c>
      <c r="BO31" s="59">
        <f t="shared" si="6"/>
        <v>280013</v>
      </c>
      <c r="BP31" s="59">
        <f t="shared" si="6"/>
        <v>32499</v>
      </c>
      <c r="BQ31" s="59">
        <f t="shared" si="6"/>
        <v>23474</v>
      </c>
      <c r="BR31" s="59">
        <f t="shared" si="6"/>
        <v>288</v>
      </c>
      <c r="BS31" s="59">
        <f t="shared" si="6"/>
        <v>3279</v>
      </c>
      <c r="BT31" s="59">
        <f t="shared" si="6"/>
        <v>211</v>
      </c>
    </row>
    <row r="32" spans="1:72" ht="15">
      <c r="A32" s="75">
        <f t="shared" si="5"/>
        <v>44712</v>
      </c>
      <c r="B32" s="87">
        <f t="shared" si="7"/>
        <v>479870818</v>
      </c>
      <c r="C32" s="88">
        <v>77196</v>
      </c>
      <c r="D32" s="88">
        <v>1107</v>
      </c>
      <c r="E32" s="88">
        <v>4716157</v>
      </c>
      <c r="F32" s="88">
        <v>120435</v>
      </c>
      <c r="G32" s="88">
        <v>5549720</v>
      </c>
      <c r="H32" s="88">
        <v>202026</v>
      </c>
      <c r="I32" s="88">
        <v>68</v>
      </c>
      <c r="J32" s="115">
        <v>0</v>
      </c>
      <c r="K32" s="88">
        <v>467099762</v>
      </c>
      <c r="L32" s="88">
        <v>2077380</v>
      </c>
      <c r="M32" s="88">
        <v>46</v>
      </c>
      <c r="N32" s="115">
        <v>0</v>
      </c>
      <c r="O32" s="60">
        <v>7130</v>
      </c>
      <c r="P32" s="60">
        <v>12</v>
      </c>
      <c r="Q32" s="88">
        <v>11687</v>
      </c>
      <c r="R32" s="88">
        <v>450</v>
      </c>
      <c r="S32" s="88">
        <v>57</v>
      </c>
      <c r="T32" s="74">
        <v>0</v>
      </c>
      <c r="U32" s="88">
        <v>7580</v>
      </c>
      <c r="V32" s="115">
        <v>5</v>
      </c>
      <c r="W32" s="53"/>
      <c r="X32" s="87">
        <f t="shared" si="1"/>
        <v>479870818</v>
      </c>
      <c r="Y32" s="88">
        <v>471365801</v>
      </c>
      <c r="Z32" s="88">
        <v>2101067</v>
      </c>
      <c r="AA32" s="88">
        <v>2822566</v>
      </c>
      <c r="AB32" s="88">
        <v>101702</v>
      </c>
      <c r="AC32" s="88">
        <v>1931697</v>
      </c>
      <c r="AD32" s="88">
        <v>95620</v>
      </c>
      <c r="AE32" s="88">
        <v>723821</v>
      </c>
      <c r="AF32" s="88">
        <v>44126</v>
      </c>
      <c r="AG32" s="88">
        <v>314902</v>
      </c>
      <c r="AH32" s="88">
        <v>25709</v>
      </c>
      <c r="AI32" s="88">
        <v>179835</v>
      </c>
      <c r="AJ32" s="88">
        <v>16005</v>
      </c>
      <c r="AK32" s="88">
        <v>104281</v>
      </c>
      <c r="AL32" s="88">
        <v>16719</v>
      </c>
      <c r="AM32" s="88">
        <v>10762</v>
      </c>
      <c r="AN32" s="88">
        <v>131</v>
      </c>
      <c r="AO32" s="88">
        <v>2070</v>
      </c>
      <c r="AP32" s="88">
        <v>25</v>
      </c>
      <c r="AQ32" s="88">
        <v>4031</v>
      </c>
      <c r="AR32" s="88">
        <v>23</v>
      </c>
      <c r="AS32" s="88">
        <v>3421</v>
      </c>
      <c r="AT32" s="88">
        <v>23</v>
      </c>
      <c r="AU32" s="88">
        <v>2803</v>
      </c>
      <c r="AV32" s="88">
        <v>41</v>
      </c>
      <c r="AW32" s="88">
        <v>1985</v>
      </c>
      <c r="AX32" s="88">
        <v>37</v>
      </c>
      <c r="AY32" s="88">
        <v>1428</v>
      </c>
      <c r="AZ32" s="88">
        <v>187</v>
      </c>
      <c r="BA32" s="53"/>
      <c r="BB32" s="87">
        <f t="shared" si="2"/>
        <v>479870818</v>
      </c>
      <c r="BC32" s="88">
        <v>477158787</v>
      </c>
      <c r="BD32" s="88">
        <v>2368224</v>
      </c>
      <c r="BE32" s="88">
        <v>284116</v>
      </c>
      <c r="BF32" s="88">
        <v>32724</v>
      </c>
      <c r="BG32" s="88">
        <v>23087</v>
      </c>
      <c r="BH32" s="53">
        <v>243</v>
      </c>
      <c r="BI32" s="88">
        <v>3413</v>
      </c>
      <c r="BJ32" s="88">
        <v>224</v>
      </c>
      <c r="BK32" s="53"/>
      <c r="BL32" s="87">
        <f t="shared" si="3"/>
        <v>479870818</v>
      </c>
      <c r="BM32" s="59">
        <f t="shared" si="6"/>
        <v>477158787</v>
      </c>
      <c r="BN32" s="59">
        <f t="shared" si="6"/>
        <v>2368224</v>
      </c>
      <c r="BO32" s="59">
        <f t="shared" si="6"/>
        <v>284116</v>
      </c>
      <c r="BP32" s="59">
        <f t="shared" si="6"/>
        <v>32724</v>
      </c>
      <c r="BQ32" s="59">
        <f t="shared" si="6"/>
        <v>23087</v>
      </c>
      <c r="BR32" s="59">
        <f t="shared" si="6"/>
        <v>243</v>
      </c>
      <c r="BS32" s="59">
        <f t="shared" si="6"/>
        <v>3413</v>
      </c>
      <c r="BT32" s="59">
        <f t="shared" si="6"/>
        <v>224</v>
      </c>
    </row>
    <row r="33" spans="1:72" ht="15">
      <c r="A33" s="75">
        <f t="shared" si="5"/>
        <v>44742</v>
      </c>
      <c r="B33" s="87">
        <f t="shared" si="7"/>
        <v>485063284</v>
      </c>
      <c r="C33" s="88">
        <v>89545</v>
      </c>
      <c r="D33" s="88">
        <v>1033</v>
      </c>
      <c r="E33" s="88">
        <v>4676960</v>
      </c>
      <c r="F33" s="88">
        <v>119477</v>
      </c>
      <c r="G33" s="88">
        <v>5595687</v>
      </c>
      <c r="H33" s="88">
        <v>204395</v>
      </c>
      <c r="I33" s="88">
        <v>93</v>
      </c>
      <c r="J33" s="115">
        <v>0</v>
      </c>
      <c r="K33" s="88">
        <v>472249961</v>
      </c>
      <c r="L33" s="88">
        <v>2099095</v>
      </c>
      <c r="M33" s="88">
        <v>122</v>
      </c>
      <c r="N33" s="115">
        <v>0</v>
      </c>
      <c r="O33" s="60">
        <v>7078</v>
      </c>
      <c r="P33" s="115">
        <v>15</v>
      </c>
      <c r="Q33" s="60">
        <v>11732</v>
      </c>
      <c r="R33" s="88">
        <v>443</v>
      </c>
      <c r="S33" s="88">
        <v>57</v>
      </c>
      <c r="T33" s="115">
        <v>0</v>
      </c>
      <c r="U33" s="88">
        <v>7584</v>
      </c>
      <c r="V33" s="88">
        <v>7</v>
      </c>
      <c r="W33" s="53"/>
      <c r="X33" s="87">
        <f t="shared" si="1"/>
        <v>485063284</v>
      </c>
      <c r="Y33" s="88">
        <v>476521581</v>
      </c>
      <c r="Z33" s="88">
        <v>2124978</v>
      </c>
      <c r="AA33" s="88">
        <v>2828825</v>
      </c>
      <c r="AB33" s="88">
        <v>101433</v>
      </c>
      <c r="AC33" s="88">
        <v>1939182</v>
      </c>
      <c r="AD33" s="88">
        <v>94972</v>
      </c>
      <c r="AE33" s="88">
        <v>722719</v>
      </c>
      <c r="AF33" s="88">
        <v>44071</v>
      </c>
      <c r="AG33" s="88">
        <v>314130</v>
      </c>
      <c r="AH33" s="88">
        <v>25501</v>
      </c>
      <c r="AI33" s="88">
        <v>180244</v>
      </c>
      <c r="AJ33" s="88">
        <v>16100</v>
      </c>
      <c r="AK33" s="88">
        <v>105565</v>
      </c>
      <c r="AL33" s="88">
        <v>16945</v>
      </c>
      <c r="AM33" s="88">
        <v>10822</v>
      </c>
      <c r="AN33" s="88">
        <v>132</v>
      </c>
      <c r="AO33" s="88">
        <v>2105</v>
      </c>
      <c r="AP33" s="88">
        <v>22</v>
      </c>
      <c r="AQ33" s="88">
        <v>4021</v>
      </c>
      <c r="AR33" s="88">
        <v>26</v>
      </c>
      <c r="AS33" s="88">
        <v>3408</v>
      </c>
      <c r="AT33" s="88">
        <v>24</v>
      </c>
      <c r="AU33" s="88">
        <v>2727</v>
      </c>
      <c r="AV33" s="88">
        <v>45</v>
      </c>
      <c r="AW33" s="88">
        <v>2014</v>
      </c>
      <c r="AX33" s="88">
        <v>48</v>
      </c>
      <c r="AY33" s="88">
        <v>1476</v>
      </c>
      <c r="AZ33" s="88">
        <v>168</v>
      </c>
      <c r="BA33" s="53"/>
      <c r="BB33" s="87">
        <f t="shared" si="2"/>
        <v>485063284</v>
      </c>
      <c r="BC33" s="88">
        <v>482326437</v>
      </c>
      <c r="BD33" s="88">
        <v>2390955</v>
      </c>
      <c r="BE33" s="88">
        <v>285809</v>
      </c>
      <c r="BF33" s="88">
        <v>33045</v>
      </c>
      <c r="BG33" s="88">
        <v>23083</v>
      </c>
      <c r="BH33" s="53">
        <v>249</v>
      </c>
      <c r="BI33" s="88">
        <v>3490</v>
      </c>
      <c r="BJ33" s="88">
        <v>216</v>
      </c>
      <c r="BK33" s="53"/>
      <c r="BL33" s="87">
        <f t="shared" si="3"/>
        <v>485063284</v>
      </c>
      <c r="BM33" s="59">
        <f t="shared" si="6"/>
        <v>482326437</v>
      </c>
      <c r="BN33" s="59">
        <f t="shared" si="6"/>
        <v>2390955</v>
      </c>
      <c r="BO33" s="59">
        <f t="shared" si="6"/>
        <v>285809</v>
      </c>
      <c r="BP33" s="59">
        <f t="shared" si="6"/>
        <v>33045</v>
      </c>
      <c r="BQ33" s="59">
        <f t="shared" si="6"/>
        <v>23083</v>
      </c>
      <c r="BR33" s="59">
        <f t="shared" si="6"/>
        <v>249</v>
      </c>
      <c r="BS33" s="59">
        <f t="shared" si="6"/>
        <v>3490</v>
      </c>
      <c r="BT33" s="59">
        <f t="shared" si="6"/>
        <v>216</v>
      </c>
    </row>
    <row r="34" spans="1:72" ht="15">
      <c r="A34" s="75">
        <f t="shared" si="5"/>
        <v>44773</v>
      </c>
      <c r="B34" s="87">
        <f t="shared" si="7"/>
        <v>491463263</v>
      </c>
      <c r="C34" s="88">
        <v>5238</v>
      </c>
      <c r="D34" s="88">
        <v>948</v>
      </c>
      <c r="E34" s="88">
        <v>4827035</v>
      </c>
      <c r="F34" s="88">
        <v>118576</v>
      </c>
      <c r="G34" s="88">
        <v>5643562</v>
      </c>
      <c r="H34" s="88">
        <v>204131</v>
      </c>
      <c r="I34" s="88">
        <v>91</v>
      </c>
      <c r="J34" s="115">
        <v>0</v>
      </c>
      <c r="K34" s="88">
        <v>478512960</v>
      </c>
      <c r="L34" s="88">
        <v>2123555</v>
      </c>
      <c r="M34" s="88">
        <v>67</v>
      </c>
      <c r="N34" s="115">
        <v>0</v>
      </c>
      <c r="O34" s="60">
        <v>7044</v>
      </c>
      <c r="P34" s="115">
        <v>17</v>
      </c>
      <c r="Q34" s="60">
        <v>11901</v>
      </c>
      <c r="R34" s="88">
        <v>433</v>
      </c>
      <c r="S34" s="88">
        <v>60</v>
      </c>
      <c r="T34" s="115">
        <v>0</v>
      </c>
      <c r="U34" s="88">
        <v>7635</v>
      </c>
      <c r="V34" s="88">
        <v>10</v>
      </c>
      <c r="X34" s="87">
        <f t="shared" si="1"/>
        <v>491463263</v>
      </c>
      <c r="Y34" s="88">
        <v>482859303</v>
      </c>
      <c r="Z34" s="88">
        <v>2148040</v>
      </c>
      <c r="AA34" s="88">
        <v>2847318</v>
      </c>
      <c r="AB34" s="88">
        <v>101235</v>
      </c>
      <c r="AC34" s="88">
        <v>1955179</v>
      </c>
      <c r="AD34" s="88">
        <v>94788</v>
      </c>
      <c r="AE34" s="88">
        <v>726181</v>
      </c>
      <c r="AF34" s="88">
        <v>44133</v>
      </c>
      <c r="AG34" s="88">
        <v>314920</v>
      </c>
      <c r="AH34" s="88">
        <v>25754</v>
      </c>
      <c r="AI34" s="88">
        <v>180562</v>
      </c>
      <c r="AJ34" s="88">
        <v>16189</v>
      </c>
      <c r="AK34" s="88">
        <v>105423</v>
      </c>
      <c r="AL34" s="88">
        <v>17071</v>
      </c>
      <c r="AM34" s="88">
        <v>10976</v>
      </c>
      <c r="AN34" s="88">
        <v>128</v>
      </c>
      <c r="AO34" s="88">
        <v>2035</v>
      </c>
      <c r="AP34" s="88">
        <v>22</v>
      </c>
      <c r="AQ34" s="88">
        <v>4002</v>
      </c>
      <c r="AR34" s="88">
        <v>28</v>
      </c>
      <c r="AS34" s="88">
        <v>3441</v>
      </c>
      <c r="AT34" s="88">
        <v>26</v>
      </c>
      <c r="AU34" s="88">
        <v>2812</v>
      </c>
      <c r="AV34" s="88">
        <v>40</v>
      </c>
      <c r="AW34" s="88">
        <v>2043</v>
      </c>
      <c r="AX34" s="88">
        <v>48</v>
      </c>
      <c r="AY34" s="88">
        <v>1398</v>
      </c>
      <c r="AZ34" s="88">
        <v>168</v>
      </c>
      <c r="BB34" s="87">
        <f aca="true" t="shared" si="8" ref="BB34:BB41">SUM(BC34:BJ34)</f>
        <v>491463263</v>
      </c>
      <c r="BC34" s="88">
        <v>488702901</v>
      </c>
      <c r="BD34" s="88">
        <v>2413950</v>
      </c>
      <c r="BE34" s="88">
        <v>285985</v>
      </c>
      <c r="BF34" s="88">
        <v>33260</v>
      </c>
      <c r="BG34" s="88">
        <v>23266</v>
      </c>
      <c r="BH34" s="53">
        <v>244</v>
      </c>
      <c r="BI34" s="88">
        <v>3441</v>
      </c>
      <c r="BJ34" s="88">
        <v>216</v>
      </c>
      <c r="BL34" s="87">
        <f aca="true" t="shared" si="9" ref="BL34:BL41">SUM(BM34:BT34)</f>
        <v>491463263</v>
      </c>
      <c r="BM34" s="59">
        <v>488702901</v>
      </c>
      <c r="BN34" s="59">
        <v>2413950</v>
      </c>
      <c r="BO34" s="59">
        <v>285985</v>
      </c>
      <c r="BP34" s="59">
        <v>33260</v>
      </c>
      <c r="BQ34" s="59">
        <v>23266</v>
      </c>
      <c r="BR34" s="59">
        <v>244</v>
      </c>
      <c r="BS34" s="59">
        <v>3441</v>
      </c>
      <c r="BT34" s="59">
        <v>216</v>
      </c>
    </row>
    <row r="35" spans="1:72" ht="15">
      <c r="A35" s="75">
        <f t="shared" si="5"/>
        <v>44804</v>
      </c>
      <c r="B35" s="87">
        <f t="shared" si="7"/>
        <v>495380970</v>
      </c>
      <c r="C35" s="88">
        <v>6658</v>
      </c>
      <c r="D35" s="88">
        <v>773</v>
      </c>
      <c r="E35" s="88">
        <v>4828763</v>
      </c>
      <c r="F35" s="88">
        <v>118690</v>
      </c>
      <c r="G35" s="88">
        <v>5150942</v>
      </c>
      <c r="H35" s="88">
        <v>202892</v>
      </c>
      <c r="I35" s="88">
        <v>99</v>
      </c>
      <c r="J35" s="115">
        <v>0</v>
      </c>
      <c r="K35" s="88">
        <v>482892965</v>
      </c>
      <c r="L35" s="88">
        <v>2152001</v>
      </c>
      <c r="M35" s="88">
        <v>102</v>
      </c>
      <c r="N35" s="115">
        <v>0</v>
      </c>
      <c r="O35" s="60">
        <v>6961</v>
      </c>
      <c r="P35" s="115">
        <v>14</v>
      </c>
      <c r="Q35" s="60">
        <v>11930</v>
      </c>
      <c r="R35" s="88">
        <v>433</v>
      </c>
      <c r="S35" s="88">
        <v>59</v>
      </c>
      <c r="T35" s="115">
        <v>0</v>
      </c>
      <c r="U35" s="88">
        <v>7681</v>
      </c>
      <c r="V35" s="88">
        <v>7</v>
      </c>
      <c r="X35" s="87">
        <f aca="true" t="shared" si="10" ref="X35:X41">SUM(Y35:AZ35)</f>
        <v>495380970</v>
      </c>
      <c r="Y35" s="88">
        <v>486769321</v>
      </c>
      <c r="Z35" s="88">
        <v>2172592</v>
      </c>
      <c r="AA35" s="88">
        <v>2831667</v>
      </c>
      <c r="AB35" s="88">
        <v>102393</v>
      </c>
      <c r="AC35" s="88">
        <v>1949936</v>
      </c>
      <c r="AD35" s="88">
        <v>95247</v>
      </c>
      <c r="AE35" s="88">
        <v>726421</v>
      </c>
      <c r="AF35" s="88">
        <v>44394</v>
      </c>
      <c r="AG35" s="88">
        <v>314613</v>
      </c>
      <c r="AH35" s="88">
        <v>25951</v>
      </c>
      <c r="AI35" s="88">
        <v>181294</v>
      </c>
      <c r="AJ35" s="88">
        <v>16309</v>
      </c>
      <c r="AK35" s="88">
        <v>106175</v>
      </c>
      <c r="AL35" s="88">
        <v>17470</v>
      </c>
      <c r="AM35" s="88">
        <v>10938</v>
      </c>
      <c r="AN35" s="88">
        <v>129</v>
      </c>
      <c r="AO35" s="88">
        <v>2038</v>
      </c>
      <c r="AP35" s="88">
        <v>22</v>
      </c>
      <c r="AQ35" s="88">
        <v>4035</v>
      </c>
      <c r="AR35" s="88">
        <v>23</v>
      </c>
      <c r="AS35" s="88">
        <v>3426</v>
      </c>
      <c r="AT35" s="88">
        <v>31</v>
      </c>
      <c r="AU35" s="88">
        <v>2803</v>
      </c>
      <c r="AV35" s="88">
        <v>33</v>
      </c>
      <c r="AW35" s="88">
        <v>2046</v>
      </c>
      <c r="AX35" s="88">
        <v>48</v>
      </c>
      <c r="AY35" s="88">
        <v>1447</v>
      </c>
      <c r="AZ35" s="88">
        <v>168</v>
      </c>
      <c r="BB35" s="87">
        <f t="shared" si="8"/>
        <v>495380970</v>
      </c>
      <c r="BC35" s="88">
        <v>492591958</v>
      </c>
      <c r="BD35" s="88">
        <v>2440577</v>
      </c>
      <c r="BE35" s="88">
        <v>287469</v>
      </c>
      <c r="BF35" s="88">
        <v>33779</v>
      </c>
      <c r="BG35" s="88">
        <v>23240</v>
      </c>
      <c r="BH35" s="53">
        <v>238</v>
      </c>
      <c r="BI35" s="88">
        <v>3493</v>
      </c>
      <c r="BJ35" s="88">
        <v>216</v>
      </c>
      <c r="BL35" s="87">
        <f t="shared" si="9"/>
        <v>495380970</v>
      </c>
      <c r="BM35" s="88">
        <v>492591958</v>
      </c>
      <c r="BN35" s="88">
        <v>2440577</v>
      </c>
      <c r="BO35" s="88">
        <v>287469</v>
      </c>
      <c r="BP35" s="88">
        <v>33779</v>
      </c>
      <c r="BQ35" s="88">
        <v>23240</v>
      </c>
      <c r="BR35" s="53">
        <v>238</v>
      </c>
      <c r="BS35" s="88">
        <v>3493</v>
      </c>
      <c r="BT35" s="88">
        <v>216</v>
      </c>
    </row>
    <row r="36" spans="1:72" ht="15">
      <c r="A36" s="75">
        <f t="shared" si="5"/>
        <v>44834</v>
      </c>
      <c r="B36" s="87">
        <f t="shared" si="7"/>
        <v>494711103</v>
      </c>
      <c r="C36" s="88">
        <v>7454</v>
      </c>
      <c r="D36" s="88">
        <v>917</v>
      </c>
      <c r="E36" s="88">
        <v>4801620</v>
      </c>
      <c r="F36" s="88">
        <v>118000</v>
      </c>
      <c r="G36" s="88">
        <v>5182333</v>
      </c>
      <c r="H36" s="88">
        <v>204960</v>
      </c>
      <c r="I36" s="88">
        <v>133</v>
      </c>
      <c r="J36" s="115">
        <v>0</v>
      </c>
      <c r="K36" s="88">
        <v>482183505</v>
      </c>
      <c r="L36" s="88">
        <v>2184943</v>
      </c>
      <c r="M36" s="88">
        <v>60</v>
      </c>
      <c r="N36" s="115">
        <v>0</v>
      </c>
      <c r="O36" s="60">
        <v>6836</v>
      </c>
      <c r="P36" s="115">
        <v>14</v>
      </c>
      <c r="Q36" s="60">
        <v>12116</v>
      </c>
      <c r="R36" s="88">
        <v>436</v>
      </c>
      <c r="S36" s="88">
        <v>24</v>
      </c>
      <c r="T36" s="115">
        <v>0</v>
      </c>
      <c r="U36" s="88">
        <v>7745</v>
      </c>
      <c r="V36" s="88">
        <v>7</v>
      </c>
      <c r="X36" s="87">
        <f t="shared" si="10"/>
        <v>494711103</v>
      </c>
      <c r="Y36" s="88">
        <v>486100310</v>
      </c>
      <c r="Z36" s="88">
        <v>2204648</v>
      </c>
      <c r="AA36" s="88">
        <v>2820876</v>
      </c>
      <c r="AB36" s="88">
        <v>103220</v>
      </c>
      <c r="AC36" s="88">
        <v>1935277</v>
      </c>
      <c r="AD36" s="88">
        <v>95771</v>
      </c>
      <c r="AE36" s="88">
        <v>717790</v>
      </c>
      <c r="AF36" s="88">
        <v>45071</v>
      </c>
      <c r="AG36" s="88">
        <v>312505</v>
      </c>
      <c r="AH36" s="88">
        <v>26259</v>
      </c>
      <c r="AI36" s="88">
        <v>180571</v>
      </c>
      <c r="AJ36" s="88">
        <v>16460</v>
      </c>
      <c r="AK36" s="88">
        <v>107716</v>
      </c>
      <c r="AL36" s="88">
        <v>17391</v>
      </c>
      <c r="AM36" s="88">
        <v>11129</v>
      </c>
      <c r="AN36" s="88">
        <v>127</v>
      </c>
      <c r="AO36" s="88">
        <v>2108</v>
      </c>
      <c r="AP36" s="88">
        <v>22</v>
      </c>
      <c r="AQ36" s="88">
        <v>3958</v>
      </c>
      <c r="AR36" s="88">
        <v>27</v>
      </c>
      <c r="AS36" s="88">
        <v>3408</v>
      </c>
      <c r="AT36" s="88">
        <v>29</v>
      </c>
      <c r="AU36" s="88">
        <v>2770</v>
      </c>
      <c r="AV36" s="88">
        <v>32</v>
      </c>
      <c r="AW36" s="88">
        <v>2017</v>
      </c>
      <c r="AX36" s="88">
        <v>53</v>
      </c>
      <c r="AY36" s="88">
        <v>1391</v>
      </c>
      <c r="AZ36" s="88">
        <v>167</v>
      </c>
      <c r="BB36" s="87">
        <f t="shared" si="8"/>
        <v>494711103</v>
      </c>
      <c r="BC36" s="88">
        <v>491886758</v>
      </c>
      <c r="BD36" s="88">
        <v>2474969</v>
      </c>
      <c r="BE36" s="88">
        <v>288287</v>
      </c>
      <c r="BF36" s="88">
        <v>33851</v>
      </c>
      <c r="BG36" s="88">
        <v>23373</v>
      </c>
      <c r="BH36" s="53">
        <v>237</v>
      </c>
      <c r="BI36" s="88">
        <v>3408</v>
      </c>
      <c r="BJ36" s="88">
        <v>220</v>
      </c>
      <c r="BL36" s="87">
        <f t="shared" si="9"/>
        <v>494711103</v>
      </c>
      <c r="BM36" s="88">
        <v>491886758</v>
      </c>
      <c r="BN36" s="88">
        <v>2474969</v>
      </c>
      <c r="BO36" s="88">
        <v>288287</v>
      </c>
      <c r="BP36" s="88">
        <v>33851</v>
      </c>
      <c r="BQ36" s="88">
        <v>23373</v>
      </c>
      <c r="BR36" s="53">
        <v>237</v>
      </c>
      <c r="BS36" s="88">
        <v>3408</v>
      </c>
      <c r="BT36" s="88">
        <v>220</v>
      </c>
    </row>
    <row r="37" spans="1:72" ht="15">
      <c r="A37" s="75">
        <f t="shared" si="5"/>
        <v>44865</v>
      </c>
      <c r="B37" s="87">
        <f t="shared" si="7"/>
        <v>505097268</v>
      </c>
      <c r="C37" s="88">
        <v>9208</v>
      </c>
      <c r="D37" s="88">
        <v>886</v>
      </c>
      <c r="E37" s="88">
        <v>4770556</v>
      </c>
      <c r="F37" s="88">
        <v>118096</v>
      </c>
      <c r="G37" s="88">
        <v>5213832</v>
      </c>
      <c r="H37" s="88">
        <v>205171</v>
      </c>
      <c r="I37" s="88">
        <v>134</v>
      </c>
      <c r="J37" s="115">
        <v>0</v>
      </c>
      <c r="K37" s="88">
        <v>492529440</v>
      </c>
      <c r="L37" s="88">
        <v>2222879</v>
      </c>
      <c r="M37" s="88">
        <v>117</v>
      </c>
      <c r="N37" s="115">
        <v>0</v>
      </c>
      <c r="O37" s="60">
        <v>6813</v>
      </c>
      <c r="P37" s="115">
        <v>15</v>
      </c>
      <c r="Q37" s="60">
        <v>11894</v>
      </c>
      <c r="R37" s="88">
        <v>438</v>
      </c>
      <c r="S37" s="88">
        <v>22</v>
      </c>
      <c r="T37" s="115">
        <v>0</v>
      </c>
      <c r="U37" s="88">
        <v>7760</v>
      </c>
      <c r="V37" s="88">
        <v>7</v>
      </c>
      <c r="X37" s="87">
        <f t="shared" si="10"/>
        <v>505097268</v>
      </c>
      <c r="Y37" s="88">
        <v>496431831</v>
      </c>
      <c r="Z37" s="88">
        <v>2239648</v>
      </c>
      <c r="AA37" s="88">
        <v>2826405</v>
      </c>
      <c r="AB37" s="88">
        <v>103407</v>
      </c>
      <c r="AC37" s="88">
        <v>1941671</v>
      </c>
      <c r="AD37" s="88">
        <v>96660</v>
      </c>
      <c r="AE37" s="88">
        <v>719664</v>
      </c>
      <c r="AF37" s="88">
        <v>45499</v>
      </c>
      <c r="AG37" s="88">
        <v>313536</v>
      </c>
      <c r="AH37" s="88">
        <v>27163</v>
      </c>
      <c r="AI37" s="88">
        <v>181982</v>
      </c>
      <c r="AJ37" s="88">
        <v>16883</v>
      </c>
      <c r="AK37" s="88">
        <v>108081</v>
      </c>
      <c r="AL37" s="88">
        <v>17772</v>
      </c>
      <c r="AM37" s="88">
        <v>10796</v>
      </c>
      <c r="AN37" s="88">
        <v>124</v>
      </c>
      <c r="AO37" s="88">
        <v>2071</v>
      </c>
      <c r="AP37" s="88">
        <v>24</v>
      </c>
      <c r="AQ37" s="88">
        <v>4044</v>
      </c>
      <c r="AR37" s="88">
        <v>32</v>
      </c>
      <c r="AS37" s="88">
        <v>3369</v>
      </c>
      <c r="AT37" s="88">
        <v>33</v>
      </c>
      <c r="AU37" s="88">
        <v>2848</v>
      </c>
      <c r="AV37" s="88">
        <v>32</v>
      </c>
      <c r="AW37" s="88">
        <v>2048</v>
      </c>
      <c r="AX37" s="88">
        <v>48</v>
      </c>
      <c r="AY37" s="88">
        <v>1430</v>
      </c>
      <c r="AZ37" s="88">
        <v>167</v>
      </c>
      <c r="BB37" s="87">
        <f t="shared" si="8"/>
        <v>505097268</v>
      </c>
      <c r="BC37" s="88">
        <v>502233107</v>
      </c>
      <c r="BD37" s="88">
        <v>2512377</v>
      </c>
      <c r="BE37" s="88">
        <v>290063</v>
      </c>
      <c r="BF37" s="88">
        <v>34655</v>
      </c>
      <c r="BG37" s="88">
        <v>23128</v>
      </c>
      <c r="BH37" s="53">
        <v>245</v>
      </c>
      <c r="BI37" s="88">
        <v>3478</v>
      </c>
      <c r="BJ37" s="88">
        <v>215</v>
      </c>
      <c r="BL37" s="87">
        <f t="shared" si="9"/>
        <v>505097268</v>
      </c>
      <c r="BM37" s="88">
        <v>502233107</v>
      </c>
      <c r="BN37" s="88">
        <v>2512377</v>
      </c>
      <c r="BO37" s="88">
        <v>290063</v>
      </c>
      <c r="BP37" s="88">
        <v>34655</v>
      </c>
      <c r="BQ37" s="88">
        <v>23128</v>
      </c>
      <c r="BR37" s="53">
        <v>245</v>
      </c>
      <c r="BS37" s="88">
        <v>3478</v>
      </c>
      <c r="BT37" s="88">
        <v>215</v>
      </c>
    </row>
    <row r="38" spans="1:72" ht="15">
      <c r="A38" s="75">
        <f t="shared" si="5"/>
        <v>44895</v>
      </c>
      <c r="B38" s="87">
        <f t="shared" si="7"/>
        <v>489103031</v>
      </c>
      <c r="C38" s="88">
        <v>8681</v>
      </c>
      <c r="D38" s="88">
        <v>403</v>
      </c>
      <c r="E38" s="88">
        <v>4766937</v>
      </c>
      <c r="F38" s="88">
        <v>118785</v>
      </c>
      <c r="G38" s="88">
        <v>5226689</v>
      </c>
      <c r="H38" s="88">
        <v>205867</v>
      </c>
      <c r="I38" s="88">
        <v>333</v>
      </c>
      <c r="J38" s="115">
        <v>0</v>
      </c>
      <c r="K38" s="88">
        <v>476487248</v>
      </c>
      <c r="L38" s="88">
        <v>2260725</v>
      </c>
      <c r="M38" s="88">
        <v>114</v>
      </c>
      <c r="N38" s="115">
        <v>0</v>
      </c>
      <c r="O38" s="60">
        <v>6733</v>
      </c>
      <c r="P38" s="115">
        <v>16</v>
      </c>
      <c r="Q38" s="60">
        <v>12036</v>
      </c>
      <c r="R38" s="88">
        <v>442</v>
      </c>
      <c r="S38" s="88">
        <v>11</v>
      </c>
      <c r="T38" s="115">
        <v>0</v>
      </c>
      <c r="U38" s="88">
        <v>8004</v>
      </c>
      <c r="V38" s="88">
        <v>7</v>
      </c>
      <c r="X38" s="87">
        <f t="shared" si="10"/>
        <v>489103031</v>
      </c>
      <c r="Y38" s="88">
        <v>480391761</v>
      </c>
      <c r="Z38" s="88">
        <v>2278599</v>
      </c>
      <c r="AA38" s="88">
        <v>2824636</v>
      </c>
      <c r="AB38" s="88">
        <v>102978</v>
      </c>
      <c r="AC38" s="88">
        <v>1954698</v>
      </c>
      <c r="AD38" s="88">
        <v>96189</v>
      </c>
      <c r="AE38" s="88">
        <v>715320</v>
      </c>
      <c r="AF38" s="88">
        <v>45643</v>
      </c>
      <c r="AG38" s="88">
        <v>311739</v>
      </c>
      <c r="AH38" s="88">
        <v>27138</v>
      </c>
      <c r="AI38" s="88">
        <v>182315</v>
      </c>
      <c r="AJ38" s="88">
        <v>17236</v>
      </c>
      <c r="AK38" s="88">
        <v>109419</v>
      </c>
      <c r="AL38" s="88">
        <v>17997</v>
      </c>
      <c r="AM38" s="88">
        <v>11231</v>
      </c>
      <c r="AN38" s="88">
        <v>133</v>
      </c>
      <c r="AO38" s="88">
        <v>2029</v>
      </c>
      <c r="AP38" s="88">
        <v>19</v>
      </c>
      <c r="AQ38" s="88">
        <v>3928</v>
      </c>
      <c r="AR38" s="88">
        <v>36</v>
      </c>
      <c r="AS38" s="88">
        <v>3387</v>
      </c>
      <c r="AT38" s="88">
        <v>30</v>
      </c>
      <c r="AU38" s="88">
        <v>2829</v>
      </c>
      <c r="AV38" s="88">
        <v>31</v>
      </c>
      <c r="AW38" s="88">
        <v>2067</v>
      </c>
      <c r="AX38" s="88">
        <v>44</v>
      </c>
      <c r="AY38" s="88">
        <v>1427</v>
      </c>
      <c r="AZ38" s="88">
        <v>172</v>
      </c>
      <c r="BB38" s="87">
        <f t="shared" si="8"/>
        <v>489103031</v>
      </c>
      <c r="BC38" s="88">
        <v>486198154</v>
      </c>
      <c r="BD38" s="88">
        <v>2550547</v>
      </c>
      <c r="BE38" s="88">
        <v>291734</v>
      </c>
      <c r="BF38" s="88">
        <v>35233</v>
      </c>
      <c r="BG38" s="88">
        <v>23404</v>
      </c>
      <c r="BH38" s="53">
        <v>249</v>
      </c>
      <c r="BI38" s="88">
        <v>3494</v>
      </c>
      <c r="BJ38" s="88">
        <v>216</v>
      </c>
      <c r="BL38" s="87">
        <f t="shared" si="9"/>
        <v>489103031</v>
      </c>
      <c r="BM38" s="88">
        <v>486198154</v>
      </c>
      <c r="BN38" s="88">
        <v>2550547</v>
      </c>
      <c r="BO38" s="88">
        <v>291734</v>
      </c>
      <c r="BP38" s="88">
        <v>35233</v>
      </c>
      <c r="BQ38" s="88">
        <v>23404</v>
      </c>
      <c r="BR38" s="53">
        <v>249</v>
      </c>
      <c r="BS38" s="88">
        <v>3494</v>
      </c>
      <c r="BT38" s="88">
        <v>216</v>
      </c>
    </row>
    <row r="39" spans="1:72" ht="15">
      <c r="A39" s="75">
        <f t="shared" si="5"/>
        <v>44926</v>
      </c>
      <c r="B39" s="87">
        <f t="shared" si="7"/>
        <v>508546341</v>
      </c>
      <c r="C39" s="88">
        <v>18541</v>
      </c>
      <c r="D39" s="88">
        <v>540</v>
      </c>
      <c r="E39" s="88">
        <v>4841441</v>
      </c>
      <c r="F39" s="88">
        <v>120046</v>
      </c>
      <c r="G39" s="88">
        <v>5228596</v>
      </c>
      <c r="H39" s="88">
        <v>206624</v>
      </c>
      <c r="I39" s="88">
        <v>397</v>
      </c>
      <c r="J39" s="115">
        <v>4</v>
      </c>
      <c r="K39" s="88">
        <v>495804930</v>
      </c>
      <c r="L39" s="88">
        <v>2297496</v>
      </c>
      <c r="M39" s="88">
        <v>122</v>
      </c>
      <c r="N39" s="115">
        <v>0</v>
      </c>
      <c r="O39" s="60">
        <v>6965</v>
      </c>
      <c r="P39" s="115">
        <v>13</v>
      </c>
      <c r="Q39" s="60">
        <v>12125</v>
      </c>
      <c r="R39" s="88">
        <v>443</v>
      </c>
      <c r="S39" s="88">
        <v>21</v>
      </c>
      <c r="T39" s="115">
        <v>2</v>
      </c>
      <c r="U39" s="88">
        <v>8028</v>
      </c>
      <c r="V39" s="88">
        <v>7</v>
      </c>
      <c r="X39" s="87">
        <f t="shared" si="10"/>
        <v>508546341</v>
      </c>
      <c r="Y39" s="88">
        <v>499643866</v>
      </c>
      <c r="Z39" s="88">
        <v>2319915</v>
      </c>
      <c r="AA39" s="88">
        <v>2904441</v>
      </c>
      <c r="AB39" s="88">
        <v>102765</v>
      </c>
      <c r="AC39" s="88">
        <v>1997820</v>
      </c>
      <c r="AD39" s="88">
        <v>94913</v>
      </c>
      <c r="AE39" s="88">
        <v>732562</v>
      </c>
      <c r="AF39" s="88">
        <v>45055</v>
      </c>
      <c r="AG39" s="88">
        <v>317647</v>
      </c>
      <c r="AH39" s="88">
        <v>26820</v>
      </c>
      <c r="AI39" s="88">
        <v>186578</v>
      </c>
      <c r="AJ39" s="88">
        <v>17128</v>
      </c>
      <c r="AK39" s="88">
        <v>110991</v>
      </c>
      <c r="AL39" s="88">
        <v>18114</v>
      </c>
      <c r="AM39" s="88">
        <v>11121</v>
      </c>
      <c r="AN39" s="88">
        <v>135</v>
      </c>
      <c r="AO39" s="88">
        <v>2006</v>
      </c>
      <c r="AP39" s="88">
        <v>17</v>
      </c>
      <c r="AQ39" s="88">
        <v>4006</v>
      </c>
      <c r="AR39" s="88">
        <v>32</v>
      </c>
      <c r="AS39" s="88">
        <v>3499</v>
      </c>
      <c r="AT39" s="88">
        <v>26</v>
      </c>
      <c r="AU39" s="88">
        <v>2958</v>
      </c>
      <c r="AV39" s="88">
        <v>34</v>
      </c>
      <c r="AW39" s="88">
        <v>2181</v>
      </c>
      <c r="AX39" s="88">
        <v>43</v>
      </c>
      <c r="AY39" s="88">
        <v>1490</v>
      </c>
      <c r="AZ39" s="88">
        <v>178</v>
      </c>
      <c r="BB39" s="87">
        <f t="shared" si="8"/>
        <v>508546341</v>
      </c>
      <c r="BC39" s="88">
        <v>505596336</v>
      </c>
      <c r="BD39" s="88">
        <v>2589468</v>
      </c>
      <c r="BE39" s="88">
        <v>297569</v>
      </c>
      <c r="BF39" s="88">
        <v>35242</v>
      </c>
      <c r="BG39" s="88">
        <v>23590</v>
      </c>
      <c r="BH39" s="53">
        <v>244</v>
      </c>
      <c r="BI39" s="88">
        <v>3671</v>
      </c>
      <c r="BJ39" s="88">
        <v>221</v>
      </c>
      <c r="BL39" s="87">
        <f t="shared" si="9"/>
        <v>508546341</v>
      </c>
      <c r="BM39" s="88">
        <v>505596336</v>
      </c>
      <c r="BN39" s="88">
        <v>2589468</v>
      </c>
      <c r="BO39" s="88">
        <v>297569</v>
      </c>
      <c r="BP39" s="88">
        <v>35242</v>
      </c>
      <c r="BQ39" s="88">
        <v>23590</v>
      </c>
      <c r="BR39" s="53">
        <v>244</v>
      </c>
      <c r="BS39" s="88">
        <v>3671</v>
      </c>
      <c r="BT39" s="88">
        <v>221</v>
      </c>
    </row>
    <row r="40" spans="1:72" ht="15">
      <c r="A40" s="75">
        <f t="shared" si="5"/>
        <v>44957</v>
      </c>
      <c r="B40" s="87">
        <f t="shared" si="7"/>
        <v>506565057</v>
      </c>
      <c r="C40" s="88">
        <v>17122</v>
      </c>
      <c r="D40" s="88">
        <v>445</v>
      </c>
      <c r="E40" s="88">
        <v>4885604</v>
      </c>
      <c r="F40" s="88">
        <v>121366</v>
      </c>
      <c r="G40" s="88">
        <v>5254966</v>
      </c>
      <c r="H40" s="88">
        <v>207897</v>
      </c>
      <c r="I40" s="88">
        <v>408</v>
      </c>
      <c r="J40" s="115">
        <v>4</v>
      </c>
      <c r="K40" s="88">
        <v>493824529</v>
      </c>
      <c r="L40" s="88">
        <v>2224961</v>
      </c>
      <c r="M40" s="88">
        <v>77</v>
      </c>
      <c r="N40" s="115">
        <v>0</v>
      </c>
      <c r="O40" s="60">
        <v>6920</v>
      </c>
      <c r="P40" s="115">
        <v>12</v>
      </c>
      <c r="Q40" s="60">
        <v>12216</v>
      </c>
      <c r="R40" s="88">
        <v>444</v>
      </c>
      <c r="S40" s="88">
        <v>21</v>
      </c>
      <c r="T40" s="115">
        <v>2</v>
      </c>
      <c r="U40" s="88">
        <v>8056</v>
      </c>
      <c r="V40" s="88">
        <v>7</v>
      </c>
      <c r="X40" s="87">
        <f t="shared" si="10"/>
        <v>506565057</v>
      </c>
      <c r="Y40" s="88">
        <v>497851211</v>
      </c>
      <c r="Z40" s="88">
        <v>2244863</v>
      </c>
      <c r="AA40" s="88">
        <v>2829196</v>
      </c>
      <c r="AB40" s="88">
        <v>104955</v>
      </c>
      <c r="AC40" s="88">
        <v>1967271</v>
      </c>
      <c r="AD40" s="88">
        <v>96284</v>
      </c>
      <c r="AE40" s="88">
        <v>722641</v>
      </c>
      <c r="AF40" s="88">
        <v>45892</v>
      </c>
      <c r="AG40" s="88">
        <v>317280</v>
      </c>
      <c r="AH40" s="88">
        <v>27260</v>
      </c>
      <c r="AI40" s="88">
        <v>185804</v>
      </c>
      <c r="AJ40" s="88">
        <v>17200</v>
      </c>
      <c r="AK40" s="88">
        <v>109226</v>
      </c>
      <c r="AL40" s="88">
        <v>18219</v>
      </c>
      <c r="AM40" s="88">
        <v>11264</v>
      </c>
      <c r="AN40" s="88">
        <v>138</v>
      </c>
      <c r="AO40" s="88">
        <v>2050</v>
      </c>
      <c r="AP40" s="88">
        <v>22</v>
      </c>
      <c r="AQ40" s="88">
        <v>4056</v>
      </c>
      <c r="AR40" s="88">
        <v>32</v>
      </c>
      <c r="AS40" s="88">
        <v>3477</v>
      </c>
      <c r="AT40" s="88">
        <v>30</v>
      </c>
      <c r="AU40" s="88">
        <v>2895</v>
      </c>
      <c r="AV40" s="88">
        <v>35</v>
      </c>
      <c r="AW40" s="88">
        <v>2129</v>
      </c>
      <c r="AX40" s="88">
        <v>39</v>
      </c>
      <c r="AY40" s="88">
        <v>1419</v>
      </c>
      <c r="AZ40" s="88">
        <v>169</v>
      </c>
      <c r="BB40" s="87">
        <f t="shared" si="8"/>
        <v>506565057</v>
      </c>
      <c r="BC40" s="88">
        <v>503687599</v>
      </c>
      <c r="BD40" s="88">
        <v>2519254</v>
      </c>
      <c r="BE40" s="88">
        <v>295030</v>
      </c>
      <c r="BF40" s="88">
        <v>35419</v>
      </c>
      <c r="BG40" s="88">
        <v>23742</v>
      </c>
      <c r="BH40" s="53">
        <v>257</v>
      </c>
      <c r="BI40" s="88">
        <v>3548</v>
      </c>
      <c r="BJ40" s="88">
        <v>208</v>
      </c>
      <c r="BL40" s="87">
        <f t="shared" si="9"/>
        <v>506565057</v>
      </c>
      <c r="BM40" s="88">
        <v>503687599</v>
      </c>
      <c r="BN40" s="88">
        <v>2519254</v>
      </c>
      <c r="BO40" s="88">
        <v>295030</v>
      </c>
      <c r="BP40" s="88">
        <v>35419</v>
      </c>
      <c r="BQ40" s="88">
        <v>23742</v>
      </c>
      <c r="BR40" s="53">
        <v>257</v>
      </c>
      <c r="BS40" s="88">
        <v>3548</v>
      </c>
      <c r="BT40" s="88">
        <v>208</v>
      </c>
    </row>
    <row r="41" spans="1:72" ht="15">
      <c r="A41" s="75">
        <f t="shared" si="5"/>
        <v>44985</v>
      </c>
      <c r="B41" s="87">
        <f t="shared" si="7"/>
        <v>528752805</v>
      </c>
      <c r="C41" s="88">
        <v>16023</v>
      </c>
      <c r="D41" s="88">
        <v>429</v>
      </c>
      <c r="E41" s="88">
        <v>4873448</v>
      </c>
      <c r="F41" s="88">
        <v>122340</v>
      </c>
      <c r="G41" s="88">
        <v>5317923</v>
      </c>
      <c r="H41" s="88">
        <v>209905</v>
      </c>
      <c r="I41" s="88">
        <v>499</v>
      </c>
      <c r="J41" s="115">
        <v>4</v>
      </c>
      <c r="K41" s="88">
        <v>515918111</v>
      </c>
      <c r="L41" s="88">
        <v>2266479</v>
      </c>
      <c r="M41" s="88">
        <v>48</v>
      </c>
      <c r="N41" s="115">
        <v>0</v>
      </c>
      <c r="O41" s="60">
        <v>6743</v>
      </c>
      <c r="P41" s="115">
        <v>11</v>
      </c>
      <c r="Q41" s="60">
        <v>12261</v>
      </c>
      <c r="R41" s="88">
        <v>442</v>
      </c>
      <c r="S41" s="88">
        <v>21</v>
      </c>
      <c r="T41" s="115">
        <v>2</v>
      </c>
      <c r="U41" s="88">
        <v>8109</v>
      </c>
      <c r="V41" s="88">
        <v>7</v>
      </c>
      <c r="X41" s="87">
        <f t="shared" si="10"/>
        <v>528752805</v>
      </c>
      <c r="Y41" s="88">
        <v>519986008</v>
      </c>
      <c r="Z41" s="88">
        <v>2288335</v>
      </c>
      <c r="AA41" s="88">
        <v>2828422</v>
      </c>
      <c r="AB41" s="88">
        <v>105419</v>
      </c>
      <c r="AC41" s="88">
        <v>1977124</v>
      </c>
      <c r="AD41" s="88">
        <v>96699</v>
      </c>
      <c r="AE41" s="88">
        <v>723534</v>
      </c>
      <c r="AF41" s="88">
        <v>46094</v>
      </c>
      <c r="AG41" s="88">
        <v>316183</v>
      </c>
      <c r="AH41" s="88">
        <v>27313</v>
      </c>
      <c r="AI41" s="88">
        <v>185335</v>
      </c>
      <c r="AJ41" s="88">
        <v>17196</v>
      </c>
      <c r="AK41" s="88">
        <v>109398</v>
      </c>
      <c r="AL41" s="88">
        <v>18101</v>
      </c>
      <c r="AM41" s="88">
        <v>11430</v>
      </c>
      <c r="AN41" s="88">
        <v>142</v>
      </c>
      <c r="AO41" s="88">
        <v>2058</v>
      </c>
      <c r="AP41" s="88">
        <v>17</v>
      </c>
      <c r="AQ41" s="88">
        <v>4041</v>
      </c>
      <c r="AR41" s="88">
        <v>34</v>
      </c>
      <c r="AS41" s="88">
        <v>3429</v>
      </c>
      <c r="AT41" s="88">
        <v>31</v>
      </c>
      <c r="AU41" s="88">
        <v>2826</v>
      </c>
      <c r="AV41" s="88">
        <v>26</v>
      </c>
      <c r="AW41" s="88">
        <v>2020</v>
      </c>
      <c r="AX41" s="88">
        <v>39</v>
      </c>
      <c r="AY41" s="88">
        <v>1378</v>
      </c>
      <c r="AZ41" s="88">
        <v>173</v>
      </c>
      <c r="BB41" s="87">
        <f t="shared" si="8"/>
        <v>528752805</v>
      </c>
      <c r="BC41" s="88">
        <v>525831271</v>
      </c>
      <c r="BD41" s="88">
        <v>2563860</v>
      </c>
      <c r="BE41" s="88">
        <v>294733</v>
      </c>
      <c r="BF41" s="88">
        <v>35297</v>
      </c>
      <c r="BG41" s="88">
        <v>23784</v>
      </c>
      <c r="BH41" s="53">
        <v>250</v>
      </c>
      <c r="BI41" s="88">
        <v>3398</v>
      </c>
      <c r="BJ41" s="88">
        <v>212</v>
      </c>
      <c r="BL41" s="87">
        <f t="shared" si="9"/>
        <v>528752805</v>
      </c>
      <c r="BM41" s="88">
        <v>525831271</v>
      </c>
      <c r="BN41" s="88">
        <v>2563860</v>
      </c>
      <c r="BO41" s="88">
        <v>294733</v>
      </c>
      <c r="BP41" s="88">
        <v>35297</v>
      </c>
      <c r="BQ41" s="88">
        <v>23784</v>
      </c>
      <c r="BR41" s="53">
        <v>250</v>
      </c>
      <c r="BS41" s="88">
        <v>3398</v>
      </c>
      <c r="BT41" s="88">
        <v>212</v>
      </c>
    </row>
    <row r="70" spans="11:24" ht="15">
      <c r="K70" s="71">
        <f>256*1.3</f>
        <v>332.8</v>
      </c>
      <c r="S70" s="71"/>
      <c r="X70" s="71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workbookViewId="0" topLeftCell="A1">
      <pane xSplit="2" ySplit="3" topLeftCell="C34" activePane="bottomRight" state="frozen"/>
      <selection pane="topRight" activeCell="C1" sqref="C1"/>
      <selection pane="bottomLeft" activeCell="A4" sqref="A4"/>
      <selection pane="bottomRight" activeCell="BE37" sqref="BE37"/>
    </sheetView>
  </sheetViews>
  <sheetFormatPr defaultColWidth="9.140625" defaultRowHeight="15"/>
  <cols>
    <col min="1" max="1" width="9.421875" style="53" bestFit="1" customWidth="1"/>
    <col min="2" max="2" width="12.421875" style="53" bestFit="1" customWidth="1"/>
    <col min="3" max="4" width="11.421875" style="53" bestFit="1" customWidth="1"/>
    <col min="5" max="5" width="12.421875" style="53" bestFit="1" customWidth="1"/>
    <col min="6" max="6" width="11.00390625" style="53" bestFit="1" customWidth="1"/>
    <col min="7" max="7" width="12.421875" style="53" bestFit="1" customWidth="1"/>
    <col min="8" max="8" width="11.00390625" style="53" bestFit="1" customWidth="1"/>
    <col min="9" max="10" width="9.140625" style="53" customWidth="1"/>
    <col min="11" max="11" width="14.57421875" style="53" bestFit="1" customWidth="1"/>
    <col min="12" max="12" width="11.140625" style="53" bestFit="1" customWidth="1"/>
    <col min="13" max="13" width="10.00390625" style="53" bestFit="1" customWidth="1"/>
    <col min="14" max="14" width="9.28125" style="53" bestFit="1" customWidth="1"/>
    <col min="15" max="15" width="10.00390625" style="53" bestFit="1" customWidth="1"/>
    <col min="16" max="16" width="9.28125" style="53" bestFit="1" customWidth="1"/>
    <col min="17" max="18" width="10.00390625" style="53" bestFit="1" customWidth="1"/>
    <col min="19" max="19" width="10.00390625" style="103" bestFit="1" customWidth="1"/>
    <col min="20" max="20" width="9.140625" style="53" customWidth="1"/>
    <col min="21" max="21" width="10.00390625" style="53" bestFit="1" customWidth="1"/>
    <col min="22" max="22" width="9.28125" style="53" bestFit="1" customWidth="1"/>
    <col min="23" max="23" width="4.140625" style="71" customWidth="1"/>
    <col min="24" max="24" width="12.421875" style="62" bestFit="1" customWidth="1"/>
    <col min="25" max="38" width="18.140625" style="71" customWidth="1"/>
    <col min="39" max="45" width="16.28125" style="71" customWidth="1"/>
    <col min="46" max="50" width="9.140625" style="71" customWidth="1"/>
    <col min="51" max="52" width="10.00390625" style="71" bestFit="1" customWidth="1"/>
    <col min="53" max="53" width="5.421875" style="71" customWidth="1"/>
    <col min="54" max="55" width="12.421875" style="71" bestFit="1" customWidth="1"/>
    <col min="56" max="56" width="11.00390625" style="71" bestFit="1" customWidth="1"/>
    <col min="57" max="57" width="12.421875" style="71" bestFit="1" customWidth="1"/>
    <col min="58" max="58" width="11.00390625" style="71" bestFit="1" customWidth="1"/>
    <col min="59" max="60" width="9.28125" style="71" bestFit="1" customWidth="1"/>
    <col min="61" max="62" width="10.00390625" style="71" bestFit="1" customWidth="1"/>
    <col min="63" max="63" width="9.140625" style="53" customWidth="1"/>
    <col min="64" max="64" width="12.421875" style="71" bestFit="1" customWidth="1"/>
    <col min="65" max="72" width="14.7109375" style="71" customWidth="1"/>
    <col min="73" max="16384" width="9.140625" style="53" customWidth="1"/>
  </cols>
  <sheetData>
    <row r="1" spans="1:72" ht="15" customHeight="1">
      <c r="A1" s="129" t="s">
        <v>0</v>
      </c>
      <c r="B1" s="132" t="s">
        <v>48</v>
      </c>
      <c r="C1" s="135" t="s">
        <v>15</v>
      </c>
      <c r="D1" s="136"/>
      <c r="E1" s="136"/>
      <c r="F1" s="136"/>
      <c r="G1" s="136"/>
      <c r="H1" s="136"/>
      <c r="I1" s="136"/>
      <c r="J1" s="136"/>
      <c r="K1" s="136"/>
      <c r="L1" s="137"/>
      <c r="M1" s="135" t="s">
        <v>16</v>
      </c>
      <c r="N1" s="136"/>
      <c r="O1" s="136"/>
      <c r="P1" s="136"/>
      <c r="Q1" s="136"/>
      <c r="R1" s="136"/>
      <c r="S1" s="136"/>
      <c r="T1" s="136"/>
      <c r="U1" s="136"/>
      <c r="V1" s="137"/>
      <c r="W1" s="52"/>
      <c r="X1" s="126" t="s">
        <v>48</v>
      </c>
      <c r="Y1" s="138" t="s">
        <v>15</v>
      </c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23" t="s">
        <v>16</v>
      </c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5"/>
      <c r="BA1" s="53"/>
      <c r="BB1" s="126" t="s">
        <v>48</v>
      </c>
      <c r="BC1" s="138" t="s">
        <v>15</v>
      </c>
      <c r="BD1" s="139"/>
      <c r="BE1" s="139"/>
      <c r="BF1" s="140"/>
      <c r="BG1" s="138" t="s">
        <v>16</v>
      </c>
      <c r="BH1" s="139"/>
      <c r="BI1" s="139"/>
      <c r="BJ1" s="140"/>
      <c r="BL1" s="126" t="s">
        <v>48</v>
      </c>
      <c r="BM1" s="121" t="s">
        <v>15</v>
      </c>
      <c r="BN1" s="121"/>
      <c r="BO1" s="121"/>
      <c r="BP1" s="121"/>
      <c r="BQ1" s="121" t="s">
        <v>16</v>
      </c>
      <c r="BR1" s="121"/>
      <c r="BS1" s="121"/>
      <c r="BT1" s="121"/>
    </row>
    <row r="2" spans="1:72" ht="15">
      <c r="A2" s="130"/>
      <c r="B2" s="133"/>
      <c r="C2" s="122" t="s">
        <v>12</v>
      </c>
      <c r="D2" s="122"/>
      <c r="E2" s="122" t="s">
        <v>13</v>
      </c>
      <c r="F2" s="122"/>
      <c r="G2" s="122" t="s">
        <v>10</v>
      </c>
      <c r="H2" s="122"/>
      <c r="I2" s="122" t="s">
        <v>44</v>
      </c>
      <c r="J2" s="122"/>
      <c r="K2" s="122" t="s">
        <v>11</v>
      </c>
      <c r="L2" s="122"/>
      <c r="M2" s="122" t="s">
        <v>12</v>
      </c>
      <c r="N2" s="122"/>
      <c r="O2" s="122" t="s">
        <v>13</v>
      </c>
      <c r="P2" s="122"/>
      <c r="Q2" s="122" t="s">
        <v>10</v>
      </c>
      <c r="R2" s="122"/>
      <c r="S2" s="122" t="s">
        <v>44</v>
      </c>
      <c r="T2" s="122"/>
      <c r="U2" s="122" t="s">
        <v>11</v>
      </c>
      <c r="V2" s="122"/>
      <c r="W2" s="54"/>
      <c r="X2" s="127"/>
      <c r="Y2" s="118" t="s">
        <v>19</v>
      </c>
      <c r="Z2" s="118"/>
      <c r="AA2" s="118" t="s">
        <v>20</v>
      </c>
      <c r="AB2" s="118"/>
      <c r="AC2" s="118" t="s">
        <v>21</v>
      </c>
      <c r="AD2" s="118"/>
      <c r="AE2" s="118" t="s">
        <v>22</v>
      </c>
      <c r="AF2" s="118"/>
      <c r="AG2" s="118" t="s">
        <v>23</v>
      </c>
      <c r="AH2" s="118"/>
      <c r="AI2" s="118" t="s">
        <v>24</v>
      </c>
      <c r="AJ2" s="118"/>
      <c r="AK2" s="118" t="s">
        <v>25</v>
      </c>
      <c r="AL2" s="118"/>
      <c r="AM2" s="118" t="s">
        <v>19</v>
      </c>
      <c r="AN2" s="118"/>
      <c r="AO2" s="118" t="s">
        <v>20</v>
      </c>
      <c r="AP2" s="118"/>
      <c r="AQ2" s="118" t="s">
        <v>21</v>
      </c>
      <c r="AR2" s="118"/>
      <c r="AS2" s="118" t="s">
        <v>22</v>
      </c>
      <c r="AT2" s="118"/>
      <c r="AU2" s="118" t="s">
        <v>23</v>
      </c>
      <c r="AV2" s="118"/>
      <c r="AW2" s="118" t="s">
        <v>24</v>
      </c>
      <c r="AX2" s="118"/>
      <c r="AY2" s="118" t="s">
        <v>25</v>
      </c>
      <c r="AZ2" s="118"/>
      <c r="BA2" s="53"/>
      <c r="BB2" s="127"/>
      <c r="BC2" s="141" t="s">
        <v>49</v>
      </c>
      <c r="BD2" s="142"/>
      <c r="BE2" s="141" t="s">
        <v>50</v>
      </c>
      <c r="BF2" s="142"/>
      <c r="BG2" s="141" t="s">
        <v>49</v>
      </c>
      <c r="BH2" s="142"/>
      <c r="BI2" s="141" t="s">
        <v>50</v>
      </c>
      <c r="BJ2" s="142"/>
      <c r="BL2" s="127"/>
      <c r="BM2" s="119" t="s">
        <v>51</v>
      </c>
      <c r="BN2" s="119"/>
      <c r="BO2" s="119" t="s">
        <v>52</v>
      </c>
      <c r="BP2" s="119"/>
      <c r="BQ2" s="119" t="s">
        <v>51</v>
      </c>
      <c r="BR2" s="119"/>
      <c r="BS2" s="119" t="s">
        <v>52</v>
      </c>
      <c r="BT2" s="119"/>
    </row>
    <row r="3" spans="1:72" ht="15">
      <c r="A3" s="131"/>
      <c r="B3" s="134"/>
      <c r="C3" s="55" t="s">
        <v>53</v>
      </c>
      <c r="D3" s="55" t="s">
        <v>34</v>
      </c>
      <c r="E3" s="55" t="s">
        <v>53</v>
      </c>
      <c r="F3" s="55" t="s">
        <v>34</v>
      </c>
      <c r="G3" s="55" t="s">
        <v>53</v>
      </c>
      <c r="H3" s="55" t="s">
        <v>34</v>
      </c>
      <c r="I3" s="55" t="s">
        <v>53</v>
      </c>
      <c r="J3" s="55" t="s">
        <v>34</v>
      </c>
      <c r="K3" s="55" t="s">
        <v>53</v>
      </c>
      <c r="L3" s="55" t="s">
        <v>34</v>
      </c>
      <c r="M3" s="55" t="s">
        <v>53</v>
      </c>
      <c r="N3" s="55" t="s">
        <v>34</v>
      </c>
      <c r="O3" s="55" t="s">
        <v>53</v>
      </c>
      <c r="P3" s="55" t="s">
        <v>34</v>
      </c>
      <c r="Q3" s="55" t="s">
        <v>53</v>
      </c>
      <c r="R3" s="55" t="s">
        <v>34</v>
      </c>
      <c r="S3" s="55" t="s">
        <v>53</v>
      </c>
      <c r="T3" s="55" t="s">
        <v>34</v>
      </c>
      <c r="U3" s="55" t="s">
        <v>53</v>
      </c>
      <c r="V3" s="55" t="s">
        <v>34</v>
      </c>
      <c r="W3" s="56"/>
      <c r="X3" s="128"/>
      <c r="Y3" s="55" t="s">
        <v>53</v>
      </c>
      <c r="Z3" s="55" t="s">
        <v>34</v>
      </c>
      <c r="AA3" s="55" t="s">
        <v>53</v>
      </c>
      <c r="AB3" s="55" t="s">
        <v>34</v>
      </c>
      <c r="AC3" s="55" t="s">
        <v>53</v>
      </c>
      <c r="AD3" s="55" t="s">
        <v>34</v>
      </c>
      <c r="AE3" s="55" t="s">
        <v>53</v>
      </c>
      <c r="AF3" s="55" t="s">
        <v>34</v>
      </c>
      <c r="AG3" s="55" t="s">
        <v>53</v>
      </c>
      <c r="AH3" s="55" t="s">
        <v>34</v>
      </c>
      <c r="AI3" s="55" t="s">
        <v>53</v>
      </c>
      <c r="AJ3" s="55" t="s">
        <v>34</v>
      </c>
      <c r="AK3" s="55" t="s">
        <v>53</v>
      </c>
      <c r="AL3" s="55" t="s">
        <v>34</v>
      </c>
      <c r="AM3" s="57" t="s">
        <v>53</v>
      </c>
      <c r="AN3" s="57" t="s">
        <v>34</v>
      </c>
      <c r="AO3" s="57" t="s">
        <v>53</v>
      </c>
      <c r="AP3" s="57" t="s">
        <v>34</v>
      </c>
      <c r="AQ3" s="57" t="s">
        <v>53</v>
      </c>
      <c r="AR3" s="57" t="s">
        <v>34</v>
      </c>
      <c r="AS3" s="57" t="s">
        <v>53</v>
      </c>
      <c r="AT3" s="57" t="s">
        <v>34</v>
      </c>
      <c r="AU3" s="57" t="s">
        <v>53</v>
      </c>
      <c r="AV3" s="57" t="s">
        <v>34</v>
      </c>
      <c r="AW3" s="57" t="s">
        <v>53</v>
      </c>
      <c r="AX3" s="57" t="s">
        <v>34</v>
      </c>
      <c r="AY3" s="57" t="s">
        <v>53</v>
      </c>
      <c r="AZ3" s="57" t="s">
        <v>34</v>
      </c>
      <c r="BA3" s="53"/>
      <c r="BB3" s="128"/>
      <c r="BC3" s="106" t="s">
        <v>33</v>
      </c>
      <c r="BD3" s="106" t="s">
        <v>34</v>
      </c>
      <c r="BE3" s="106" t="s">
        <v>33</v>
      </c>
      <c r="BF3" s="106" t="s">
        <v>34</v>
      </c>
      <c r="BG3" s="106" t="s">
        <v>33</v>
      </c>
      <c r="BH3" s="106" t="s">
        <v>34</v>
      </c>
      <c r="BI3" s="106" t="s">
        <v>33</v>
      </c>
      <c r="BJ3" s="106" t="s">
        <v>34</v>
      </c>
      <c r="BL3" s="128"/>
      <c r="BM3" s="106" t="s">
        <v>33</v>
      </c>
      <c r="BN3" s="106" t="s">
        <v>34</v>
      </c>
      <c r="BO3" s="106" t="s">
        <v>33</v>
      </c>
      <c r="BP3" s="106" t="s">
        <v>34</v>
      </c>
      <c r="BQ3" s="106" t="s">
        <v>33</v>
      </c>
      <c r="BR3" s="106" t="s">
        <v>34</v>
      </c>
      <c r="BS3" s="106" t="s">
        <v>33</v>
      </c>
      <c r="BT3" s="106" t="s">
        <v>34</v>
      </c>
    </row>
    <row r="4" spans="1:72" ht="15">
      <c r="A4" s="24">
        <v>43831</v>
      </c>
      <c r="B4" s="58">
        <f aca="true" t="shared" si="0" ref="B4:B12">SUM(C4:V4)</f>
        <v>6035134.134139618</v>
      </c>
      <c r="C4" s="59">
        <v>46139.67122211</v>
      </c>
      <c r="D4" s="59">
        <v>7826.349416447001</v>
      </c>
      <c r="E4" s="59">
        <v>2255748.299963816</v>
      </c>
      <c r="F4" s="59">
        <v>313797.289819695</v>
      </c>
      <c r="G4" s="59">
        <v>1057495.0752308962</v>
      </c>
      <c r="H4" s="59">
        <v>356191.54331406014</v>
      </c>
      <c r="I4" s="59">
        <v>646.8096397639999</v>
      </c>
      <c r="J4" s="60">
        <v>0</v>
      </c>
      <c r="K4" s="59">
        <v>1759033.9926839236</v>
      </c>
      <c r="L4" s="59">
        <v>131526.69558901998</v>
      </c>
      <c r="M4" s="59">
        <v>25487.962109990003</v>
      </c>
      <c r="N4" s="60">
        <v>0</v>
      </c>
      <c r="O4" s="59">
        <v>15023.933276513999</v>
      </c>
      <c r="P4" s="59">
        <v>637.211296659</v>
      </c>
      <c r="Q4" s="59">
        <v>29476.106449979</v>
      </c>
      <c r="R4" s="59">
        <v>12322.225891455</v>
      </c>
      <c r="S4" s="61">
        <v>18125.335973578003</v>
      </c>
      <c r="T4" s="59">
        <v>0</v>
      </c>
      <c r="U4" s="59">
        <v>5637.268141709999</v>
      </c>
      <c r="V4" s="59">
        <v>18.36412</v>
      </c>
      <c r="W4" s="53"/>
      <c r="X4" s="93">
        <f aca="true" t="shared" si="1" ref="X4:X12">SUM(Y4:AZ4)</f>
        <v>6035134.134139616</v>
      </c>
      <c r="Y4" s="59">
        <v>845171.5606432991</v>
      </c>
      <c r="Z4" s="59">
        <v>14681.601048191</v>
      </c>
      <c r="AA4" s="59">
        <v>331741.384486693</v>
      </c>
      <c r="AB4" s="59">
        <v>14892.889348155002</v>
      </c>
      <c r="AC4" s="59">
        <v>517376.6413145751</v>
      </c>
      <c r="AD4" s="59">
        <v>32063.552482468007</v>
      </c>
      <c r="AE4" s="59">
        <v>448079.5932024969</v>
      </c>
      <c r="AF4" s="59">
        <v>31338.831776543</v>
      </c>
      <c r="AG4" s="59">
        <v>379901.985878654</v>
      </c>
      <c r="AH4" s="59">
        <v>35202.626056752</v>
      </c>
      <c r="AI4" s="59">
        <v>499673.89192260196</v>
      </c>
      <c r="AJ4" s="59">
        <v>50082.72840195402</v>
      </c>
      <c r="AK4" s="59">
        <v>2097118.7912921887</v>
      </c>
      <c r="AL4" s="59">
        <v>631079.6490251591</v>
      </c>
      <c r="AM4" s="64">
        <v>260.14115295000005</v>
      </c>
      <c r="AN4" s="64">
        <v>2.6799938820000007</v>
      </c>
      <c r="AO4" s="64">
        <v>313.393491344</v>
      </c>
      <c r="AP4" s="64">
        <v>3.853860754</v>
      </c>
      <c r="AQ4" s="64">
        <v>1524.4718027580002</v>
      </c>
      <c r="AR4" s="64">
        <v>9.352749801000002</v>
      </c>
      <c r="AS4" s="64">
        <v>3124.9490504709997</v>
      </c>
      <c r="AT4" s="64">
        <v>26.760715079000004</v>
      </c>
      <c r="AU4" s="64">
        <v>3880.9494690890006</v>
      </c>
      <c r="AV4" s="64">
        <v>43.601966065000006</v>
      </c>
      <c r="AW4" s="64">
        <v>6256.836031443001</v>
      </c>
      <c r="AX4" s="64">
        <v>156.154491414</v>
      </c>
      <c r="AY4" s="64">
        <v>78389.86495371601</v>
      </c>
      <c r="AZ4" s="64">
        <v>12735.397531119</v>
      </c>
      <c r="BA4" s="53"/>
      <c r="BB4" s="58">
        <f aca="true" t="shared" si="2" ref="BB4:BB12">SUM(BC4:BJ4)</f>
        <v>5891599.638579978</v>
      </c>
      <c r="BC4" s="59">
        <v>2436075.9591292124</v>
      </c>
      <c r="BD4" s="59">
        <v>126382.691339222</v>
      </c>
      <c r="BE4" s="59">
        <v>2550885.9207415814</v>
      </c>
      <c r="BF4" s="59">
        <v>672321.7704349841</v>
      </c>
      <c r="BG4" s="59">
        <v>8714.067075189998</v>
      </c>
      <c r="BH4" s="59">
        <v>86.24928558100001</v>
      </c>
      <c r="BI4" s="59">
        <v>84241.42855167502</v>
      </c>
      <c r="BJ4" s="59">
        <v>12891.552022533</v>
      </c>
      <c r="BL4" s="93">
        <f aca="true" t="shared" si="3" ref="BL4:BL12">SUM(BM4:BT4)</f>
        <v>3218772.82049002</v>
      </c>
      <c r="BM4" s="63">
        <v>2522271.165525718</v>
      </c>
      <c r="BN4" s="63">
        <v>128179.500712109</v>
      </c>
      <c r="BO4" s="63">
        <v>487226</v>
      </c>
      <c r="BP4" s="63">
        <v>64548</v>
      </c>
      <c r="BQ4" s="63">
        <v>9103.904966612</v>
      </c>
      <c r="BR4" s="63">
        <v>86.24928558100001</v>
      </c>
      <c r="BS4" s="63">
        <v>6992</v>
      </c>
      <c r="BT4" s="63">
        <v>366</v>
      </c>
    </row>
    <row r="5" spans="1:72" ht="15">
      <c r="A5" s="24">
        <f aca="true" t="shared" si="4" ref="A5:A41">EOMONTH(A4,1)</f>
        <v>43890</v>
      </c>
      <c r="B5" s="58">
        <f t="shared" si="0"/>
        <v>6129716.864581108</v>
      </c>
      <c r="C5" s="80">
        <v>40008.061500574</v>
      </c>
      <c r="D5" s="80">
        <v>6734.637623641001</v>
      </c>
      <c r="E5" s="80">
        <v>2288482.4977125647</v>
      </c>
      <c r="F5" s="80">
        <v>343742.7076836371</v>
      </c>
      <c r="G5" s="80">
        <v>1095844.230349177</v>
      </c>
      <c r="H5" s="80">
        <v>354425.95471684623</v>
      </c>
      <c r="I5" s="80">
        <v>470.399519569</v>
      </c>
      <c r="J5" s="60">
        <v>0</v>
      </c>
      <c r="K5" s="80">
        <v>1750657.869980238</v>
      </c>
      <c r="L5" s="80">
        <v>138951.116628805</v>
      </c>
      <c r="M5" s="80">
        <v>31235.689210137</v>
      </c>
      <c r="N5" s="60">
        <v>0</v>
      </c>
      <c r="O5" s="80">
        <v>14826.581089768002</v>
      </c>
      <c r="P5" s="80">
        <v>669.5048776420001</v>
      </c>
      <c r="Q5" s="80">
        <v>32436.180852123012</v>
      </c>
      <c r="R5" s="80">
        <v>8667.307055238003</v>
      </c>
      <c r="S5" s="94">
        <v>17355.808161830002</v>
      </c>
      <c r="T5" s="59">
        <v>0</v>
      </c>
      <c r="U5" s="80">
        <v>5189.358129166001</v>
      </c>
      <c r="V5" s="80">
        <v>18.959490153</v>
      </c>
      <c r="W5" s="53"/>
      <c r="X5" s="93">
        <f t="shared" si="1"/>
        <v>6129716.864581106</v>
      </c>
      <c r="Y5" s="80">
        <v>841954.6006782746</v>
      </c>
      <c r="Z5" s="80">
        <v>14715.841327460997</v>
      </c>
      <c r="AA5" s="80">
        <v>331335.461542053</v>
      </c>
      <c r="AB5" s="80">
        <v>15361.634293738007</v>
      </c>
      <c r="AC5" s="80">
        <v>518981.77096097876</v>
      </c>
      <c r="AD5" s="80">
        <v>32824.15457041401</v>
      </c>
      <c r="AE5" s="80">
        <v>448690.43533648306</v>
      </c>
      <c r="AF5" s="80">
        <v>33176.41947407099</v>
      </c>
      <c r="AG5" s="80">
        <v>381914.112044346</v>
      </c>
      <c r="AH5" s="80">
        <v>38059.57208636901</v>
      </c>
      <c r="AI5" s="80">
        <v>504239.4554341892</v>
      </c>
      <c r="AJ5" s="80">
        <v>52709.20879072099</v>
      </c>
      <c r="AK5" s="80">
        <v>2148347.2230657963</v>
      </c>
      <c r="AL5" s="80">
        <v>657007.586110155</v>
      </c>
      <c r="AM5" s="80">
        <v>268.11120132799977</v>
      </c>
      <c r="AN5" s="80">
        <v>2.534301225</v>
      </c>
      <c r="AO5" s="80">
        <v>317.2167896240001</v>
      </c>
      <c r="AP5" s="80">
        <v>3.6473440430000004</v>
      </c>
      <c r="AQ5" s="80">
        <v>1557.3450799970005</v>
      </c>
      <c r="AR5" s="80">
        <v>11.460224025</v>
      </c>
      <c r="AS5" s="80">
        <v>3040.1364985590008</v>
      </c>
      <c r="AT5" s="80">
        <v>27.958070741</v>
      </c>
      <c r="AU5" s="80">
        <v>3990.1195009190014</v>
      </c>
      <c r="AV5" s="80">
        <v>46.50861621200001</v>
      </c>
      <c r="AW5" s="80">
        <v>5700.768770495999</v>
      </c>
      <c r="AX5" s="80">
        <v>138.190106626</v>
      </c>
      <c r="AY5" s="80">
        <v>86169.919602101</v>
      </c>
      <c r="AZ5" s="80">
        <v>9125.472760161001</v>
      </c>
      <c r="BA5" s="53"/>
      <c r="BB5" s="58">
        <f t="shared" si="2"/>
        <v>5981390.0580208935</v>
      </c>
      <c r="BC5" s="80">
        <v>2435653.5603046613</v>
      </c>
      <c r="BD5" s="80">
        <v>132236.05071536504</v>
      </c>
      <c r="BE5" s="80">
        <v>2603494.9178892877</v>
      </c>
      <c r="BF5" s="80">
        <v>700353.5601261491</v>
      </c>
      <c r="BG5" s="80">
        <v>8786.504599702</v>
      </c>
      <c r="BH5" s="80">
        <v>92.108556246</v>
      </c>
      <c r="BI5" s="80">
        <v>91509.692962695</v>
      </c>
      <c r="BJ5" s="80">
        <v>9263.662866787</v>
      </c>
      <c r="BL5" s="93">
        <f t="shared" si="3"/>
        <v>3232945.039940862</v>
      </c>
      <c r="BM5" s="80">
        <v>2522876.380562136</v>
      </c>
      <c r="BN5" s="80">
        <v>134137.621752053</v>
      </c>
      <c r="BO5" s="80">
        <v>492220</v>
      </c>
      <c r="BP5" s="80">
        <v>67452</v>
      </c>
      <c r="BQ5" s="80">
        <v>9172.929070427</v>
      </c>
      <c r="BR5" s="80">
        <v>92.108556246</v>
      </c>
      <c r="BS5" s="80">
        <v>6616</v>
      </c>
      <c r="BT5" s="80">
        <v>378</v>
      </c>
    </row>
    <row r="6" spans="1:84" s="98" customFormat="1" ht="15">
      <c r="A6" s="95">
        <f t="shared" si="4"/>
        <v>43921</v>
      </c>
      <c r="B6" s="93">
        <f t="shared" si="0"/>
        <v>6303250.173124139</v>
      </c>
      <c r="C6" s="84">
        <v>43285.35775524598</v>
      </c>
      <c r="D6" s="84">
        <v>6435.260636422002</v>
      </c>
      <c r="E6" s="84">
        <v>2259442.149371956</v>
      </c>
      <c r="F6" s="84">
        <v>354034.3829703461</v>
      </c>
      <c r="G6" s="84">
        <v>1166687.7096737968</v>
      </c>
      <c r="H6" s="84">
        <v>436220.28059763886</v>
      </c>
      <c r="I6" s="84">
        <v>468.328478626</v>
      </c>
      <c r="J6" s="60">
        <v>0</v>
      </c>
      <c r="K6" s="84">
        <v>1776622.80676583</v>
      </c>
      <c r="L6" s="84">
        <v>152099.23556645698</v>
      </c>
      <c r="M6" s="84">
        <v>23611.649999998</v>
      </c>
      <c r="N6" s="60">
        <v>0</v>
      </c>
      <c r="O6" s="84">
        <v>13617.965914111002</v>
      </c>
      <c r="P6" s="84">
        <v>761.1030030340002</v>
      </c>
      <c r="Q6" s="84">
        <v>38964.55222572404</v>
      </c>
      <c r="R6" s="84">
        <v>10410.517765900999</v>
      </c>
      <c r="S6" s="84">
        <v>15567.077258430001</v>
      </c>
      <c r="T6" s="59">
        <v>0</v>
      </c>
      <c r="U6" s="84">
        <v>5005.503235215999</v>
      </c>
      <c r="V6" s="84">
        <v>16.291905406</v>
      </c>
      <c r="W6" s="84"/>
      <c r="X6" s="93">
        <f t="shared" si="1"/>
        <v>6303250.173124137</v>
      </c>
      <c r="Y6" s="84">
        <v>841857.575736427</v>
      </c>
      <c r="Z6" s="84">
        <v>14732.504119195</v>
      </c>
      <c r="AA6" s="84">
        <v>330930.64628443884</v>
      </c>
      <c r="AB6" s="84">
        <v>15405.042478965002</v>
      </c>
      <c r="AC6" s="84">
        <v>521359.3032135907</v>
      </c>
      <c r="AD6" s="84">
        <v>33126.792884395996</v>
      </c>
      <c r="AE6" s="84">
        <v>450365.73419223714</v>
      </c>
      <c r="AF6" s="84">
        <v>34290.335506142</v>
      </c>
      <c r="AG6" s="84">
        <v>383569.4885013011</v>
      </c>
      <c r="AH6" s="84">
        <v>40401.775625885995</v>
      </c>
      <c r="AI6" s="84">
        <v>502842.8943161282</v>
      </c>
      <c r="AJ6" s="84">
        <v>55483.20963013197</v>
      </c>
      <c r="AK6" s="84">
        <v>2215580.7098013316</v>
      </c>
      <c r="AL6" s="84">
        <v>755349.4995261477</v>
      </c>
      <c r="AM6" s="84">
        <v>269.35284798699996</v>
      </c>
      <c r="AN6" s="84">
        <v>2.259614176</v>
      </c>
      <c r="AO6" s="84">
        <v>328.38973570600007</v>
      </c>
      <c r="AP6" s="84">
        <v>4.665307966</v>
      </c>
      <c r="AQ6" s="84">
        <v>1508.09846526</v>
      </c>
      <c r="AR6" s="84">
        <v>11.987919435</v>
      </c>
      <c r="AS6" s="84">
        <v>2784.5855019850005</v>
      </c>
      <c r="AT6" s="84">
        <v>23.885534076</v>
      </c>
      <c r="AU6" s="84">
        <v>3707.0668098199994</v>
      </c>
      <c r="AV6" s="84">
        <v>56.530144728</v>
      </c>
      <c r="AW6" s="84">
        <v>5403.979300041002</v>
      </c>
      <c r="AX6" s="84">
        <v>118.28869623800003</v>
      </c>
      <c r="AY6" s="84">
        <v>82765.27597268003</v>
      </c>
      <c r="AZ6" s="84">
        <v>10970.295457722</v>
      </c>
      <c r="BA6" s="97"/>
      <c r="BB6" s="96">
        <f t="shared" si="2"/>
        <v>6155790.563996716</v>
      </c>
      <c r="BC6" s="84">
        <v>2440209.1015246133</v>
      </c>
      <c r="BD6" s="84">
        <v>135951.64729030099</v>
      </c>
      <c r="BE6" s="84">
        <v>2672020.2832570937</v>
      </c>
      <c r="BF6" s="84">
        <v>800330.8727376782</v>
      </c>
      <c r="BG6" s="84">
        <v>8236.439669847</v>
      </c>
      <c r="BH6" s="84">
        <v>99.328520381</v>
      </c>
      <c r="BI6" s="84">
        <v>87854.30684284303</v>
      </c>
      <c r="BJ6" s="84">
        <v>11088.58415396</v>
      </c>
      <c r="BK6" s="97"/>
      <c r="BL6" s="93">
        <f t="shared" si="3"/>
        <v>3244292.020423718</v>
      </c>
      <c r="BM6" s="84">
        <v>2528082.747927995</v>
      </c>
      <c r="BN6" s="84">
        <v>137956.450614584</v>
      </c>
      <c r="BO6" s="84">
        <v>492924</v>
      </c>
      <c r="BP6" s="84">
        <v>70174</v>
      </c>
      <c r="BQ6" s="84">
        <v>8597.493360758</v>
      </c>
      <c r="BR6" s="84">
        <v>99.328520381</v>
      </c>
      <c r="BS6" s="84">
        <v>6096</v>
      </c>
      <c r="BT6" s="84">
        <v>362</v>
      </c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</row>
    <row r="7" spans="1:72" s="99" customFormat="1" ht="15">
      <c r="A7" s="95">
        <f t="shared" si="4"/>
        <v>43951</v>
      </c>
      <c r="B7" s="93">
        <f t="shared" si="0"/>
        <v>6206840.485319273</v>
      </c>
      <c r="C7" s="60">
        <v>55201.905732999</v>
      </c>
      <c r="D7" s="60">
        <v>8533.779625248002</v>
      </c>
      <c r="E7" s="60">
        <v>2264401.5708259973</v>
      </c>
      <c r="F7" s="60">
        <v>316034.768210438</v>
      </c>
      <c r="G7" s="60">
        <v>1145284.452509125</v>
      </c>
      <c r="H7" s="60">
        <v>395003.129199006</v>
      </c>
      <c r="I7" s="60">
        <v>259.948555574</v>
      </c>
      <c r="J7" s="60">
        <v>0</v>
      </c>
      <c r="K7" s="60">
        <v>1782177.6645285191</v>
      </c>
      <c r="L7" s="60">
        <v>142003.371013145</v>
      </c>
      <c r="M7" s="60">
        <v>28812.799999998</v>
      </c>
      <c r="N7" s="60">
        <v>0</v>
      </c>
      <c r="O7" s="60">
        <v>11170.659623172005</v>
      </c>
      <c r="P7" s="60">
        <v>1140.3609647550002</v>
      </c>
      <c r="Q7" s="60">
        <v>28497.027668612012</v>
      </c>
      <c r="R7" s="60">
        <v>8728.129489399002</v>
      </c>
      <c r="S7" s="89">
        <v>14644.59128238</v>
      </c>
      <c r="T7" s="59">
        <v>0</v>
      </c>
      <c r="U7" s="60">
        <v>4934.485076543001</v>
      </c>
      <c r="V7" s="60">
        <v>11.841014363000001</v>
      </c>
      <c r="W7" s="62"/>
      <c r="X7" s="93">
        <f t="shared" si="1"/>
        <v>6206840.485319274</v>
      </c>
      <c r="Y7" s="60">
        <v>850925.969701369</v>
      </c>
      <c r="Z7" s="60">
        <v>14591.636200215</v>
      </c>
      <c r="AA7" s="60">
        <v>333732.92569829104</v>
      </c>
      <c r="AB7" s="60">
        <v>14880.394858273005</v>
      </c>
      <c r="AC7" s="60">
        <v>529309.215606167</v>
      </c>
      <c r="AD7" s="60">
        <v>31908.549110839995</v>
      </c>
      <c r="AE7" s="60">
        <v>456236.13099748205</v>
      </c>
      <c r="AF7" s="60">
        <v>31622.40040637701</v>
      </c>
      <c r="AG7" s="60">
        <v>387303.6445941889</v>
      </c>
      <c r="AH7" s="60">
        <v>36730.007294958</v>
      </c>
      <c r="AI7" s="60">
        <v>505811.220776135</v>
      </c>
      <c r="AJ7" s="60">
        <v>51422.02038698002</v>
      </c>
      <c r="AK7" s="60">
        <v>2184006.434778581</v>
      </c>
      <c r="AL7" s="60">
        <v>680420.0397901941</v>
      </c>
      <c r="AM7" s="60">
        <v>271.34111480200005</v>
      </c>
      <c r="AN7" s="60">
        <v>2.237044707</v>
      </c>
      <c r="AO7" s="60">
        <v>309.0790951930001</v>
      </c>
      <c r="AP7" s="60">
        <v>4.542686794</v>
      </c>
      <c r="AQ7" s="60">
        <v>1370.467764385</v>
      </c>
      <c r="AR7" s="60">
        <v>10.766547996</v>
      </c>
      <c r="AS7" s="60">
        <v>2457.974818303001</v>
      </c>
      <c r="AT7" s="60">
        <v>24.438148324</v>
      </c>
      <c r="AU7" s="60">
        <v>3412.2664541500003</v>
      </c>
      <c r="AV7" s="60">
        <v>52.41687460100001</v>
      </c>
      <c r="AW7" s="60">
        <v>4555.801482776999</v>
      </c>
      <c r="AX7" s="60">
        <v>152.106228538</v>
      </c>
      <c r="AY7" s="60">
        <v>75682.632921095</v>
      </c>
      <c r="AZ7" s="60">
        <v>9633.823937557</v>
      </c>
      <c r="BA7" s="62"/>
      <c r="BB7" s="93">
        <f t="shared" si="2"/>
        <v>6061825.6536927475</v>
      </c>
      <c r="BC7" s="60">
        <v>2468536.315075858</v>
      </c>
      <c r="BD7" s="60">
        <v>127907.73567374804</v>
      </c>
      <c r="BE7" s="60">
        <v>2645775.5023257704</v>
      </c>
      <c r="BF7" s="60">
        <v>722271.329747484</v>
      </c>
      <c r="BG7" s="60">
        <v>7470.202556426994</v>
      </c>
      <c r="BH7" s="60">
        <v>94.40130242199999</v>
      </c>
      <c r="BI7" s="60">
        <v>79984.236844943</v>
      </c>
      <c r="BJ7" s="60">
        <v>9785.930166095002</v>
      </c>
      <c r="BL7" s="93">
        <f t="shared" si="3"/>
        <v>3260484.405017416</v>
      </c>
      <c r="BM7" s="60">
        <v>2557507.8865974983</v>
      </c>
      <c r="BN7" s="60">
        <v>129732.98787066301</v>
      </c>
      <c r="BO7" s="60">
        <v>493500</v>
      </c>
      <c r="BP7" s="60">
        <v>66028</v>
      </c>
      <c r="BQ7" s="60">
        <v>7821.129246833</v>
      </c>
      <c r="BR7" s="60">
        <v>94.401302422</v>
      </c>
      <c r="BS7" s="60">
        <v>5432</v>
      </c>
      <c r="BT7" s="60">
        <v>368</v>
      </c>
    </row>
    <row r="8" spans="1:72" ht="15">
      <c r="A8" s="95">
        <f t="shared" si="4"/>
        <v>43982</v>
      </c>
      <c r="B8" s="100">
        <f t="shared" si="0"/>
        <v>6254933.229473765</v>
      </c>
      <c r="C8" s="88">
        <v>45441.04426171599</v>
      </c>
      <c r="D8" s="88">
        <v>7678.198174240999</v>
      </c>
      <c r="E8" s="88">
        <v>2288142.3467444833</v>
      </c>
      <c r="F8" s="88">
        <v>313875.6877839381</v>
      </c>
      <c r="G8" s="88">
        <v>1116365.2670703435</v>
      </c>
      <c r="H8" s="88">
        <v>413923.61455412797</v>
      </c>
      <c r="I8" s="88">
        <v>310.95087432199995</v>
      </c>
      <c r="J8" s="60">
        <v>0</v>
      </c>
      <c r="K8" s="88">
        <v>1826867.3728058226</v>
      </c>
      <c r="L8" s="88">
        <v>144488.85932600003</v>
      </c>
      <c r="M8" s="88">
        <v>24281.199999998</v>
      </c>
      <c r="N8" s="60">
        <v>0</v>
      </c>
      <c r="O8" s="88">
        <v>10957.186768647</v>
      </c>
      <c r="P8" s="88">
        <v>729.9554558650001</v>
      </c>
      <c r="Q8" s="88">
        <v>31685.525741686994</v>
      </c>
      <c r="R8" s="88">
        <v>10666.037744904</v>
      </c>
      <c r="S8" s="90">
        <v>14428.698657038</v>
      </c>
      <c r="T8" s="59">
        <v>0</v>
      </c>
      <c r="U8" s="88">
        <v>5079.67798525</v>
      </c>
      <c r="V8" s="88">
        <v>11.605525381000001</v>
      </c>
      <c r="W8" s="72"/>
      <c r="X8" s="93">
        <f t="shared" si="1"/>
        <v>6254933.229473765</v>
      </c>
      <c r="Y8" s="88">
        <v>883269.9264352962</v>
      </c>
      <c r="Z8" s="88">
        <v>14487.184025717996</v>
      </c>
      <c r="AA8" s="88">
        <v>343774.04588826</v>
      </c>
      <c r="AB8" s="88">
        <v>14887.601317727998</v>
      </c>
      <c r="AC8" s="88">
        <v>538531.802392579</v>
      </c>
      <c r="AD8" s="88">
        <v>31832.897352722008</v>
      </c>
      <c r="AE8" s="88">
        <v>460686.63218039495</v>
      </c>
      <c r="AF8" s="88">
        <v>31874.762251783006</v>
      </c>
      <c r="AG8" s="88">
        <v>391184.7394469291</v>
      </c>
      <c r="AH8" s="88">
        <v>36981.695493003994</v>
      </c>
      <c r="AI8" s="88">
        <v>502609.1161039431</v>
      </c>
      <c r="AJ8" s="88">
        <v>52028.37974407101</v>
      </c>
      <c r="AK8" s="88">
        <v>2157070.7193092834</v>
      </c>
      <c r="AL8" s="88">
        <v>697873.839653281</v>
      </c>
      <c r="AM8" s="88">
        <v>266.994191046</v>
      </c>
      <c r="AN8" s="88">
        <v>2.6651949580000003</v>
      </c>
      <c r="AO8" s="88">
        <v>293.55848258000003</v>
      </c>
      <c r="AP8" s="88">
        <v>3.8393338070000005</v>
      </c>
      <c r="AQ8" s="88">
        <v>1336.2405805659998</v>
      </c>
      <c r="AR8" s="88">
        <v>11.489915883000002</v>
      </c>
      <c r="AS8" s="88">
        <v>2322.8389303050003</v>
      </c>
      <c r="AT8" s="88">
        <v>21.886519776999997</v>
      </c>
      <c r="AU8" s="88">
        <v>3307.7243161660003</v>
      </c>
      <c r="AV8" s="88">
        <v>46.026996113</v>
      </c>
      <c r="AW8" s="88">
        <v>4638.998678818</v>
      </c>
      <c r="AX8" s="88">
        <v>156.48257470200002</v>
      </c>
      <c r="AY8" s="88">
        <v>74265.93397313899</v>
      </c>
      <c r="AZ8" s="88">
        <v>11165.20819091</v>
      </c>
      <c r="BA8" s="72"/>
      <c r="BB8" s="100">
        <f t="shared" si="2"/>
        <v>6111200.439226601</v>
      </c>
      <c r="BC8" s="88">
        <v>2526315.500016448</v>
      </c>
      <c r="BD8" s="88">
        <v>128239.963637037</v>
      </c>
      <c r="BE8" s="88">
        <v>2618952.8386399075</v>
      </c>
      <c r="BF8" s="88">
        <v>740470.1405031381</v>
      </c>
      <c r="BG8" s="88">
        <v>7190.355492968998</v>
      </c>
      <c r="BH8" s="88">
        <v>85.907960538</v>
      </c>
      <c r="BI8" s="88">
        <v>78624.04221095101</v>
      </c>
      <c r="BJ8" s="88">
        <v>11321.690765612</v>
      </c>
      <c r="BK8" s="101"/>
      <c r="BL8" s="93">
        <f t="shared" si="3"/>
        <v>3320058.551245615</v>
      </c>
      <c r="BM8" s="88">
        <v>2617447.1463434594</v>
      </c>
      <c r="BN8" s="88">
        <v>130064.140440955</v>
      </c>
      <c r="BO8" s="88">
        <v>492390</v>
      </c>
      <c r="BP8" s="88">
        <v>66738</v>
      </c>
      <c r="BQ8" s="88">
        <v>7527.356500663001</v>
      </c>
      <c r="BR8" s="88">
        <v>85.90796053800001</v>
      </c>
      <c r="BS8" s="88">
        <v>5420</v>
      </c>
      <c r="BT8" s="88">
        <v>386</v>
      </c>
    </row>
    <row r="9" spans="1:72" ht="15">
      <c r="A9" s="95">
        <f t="shared" si="4"/>
        <v>44012</v>
      </c>
      <c r="B9" s="100">
        <f t="shared" si="0"/>
        <v>6346956.739086036</v>
      </c>
      <c r="C9" s="60">
        <v>43950.043763975</v>
      </c>
      <c r="D9" s="60">
        <v>9099.90080558</v>
      </c>
      <c r="E9" s="60">
        <v>2310243.1207242548</v>
      </c>
      <c r="F9" s="60">
        <v>317498.51497734105</v>
      </c>
      <c r="G9" s="60">
        <v>1184549.461494925</v>
      </c>
      <c r="H9" s="60">
        <v>395434.54750183097</v>
      </c>
      <c r="I9" s="60">
        <v>312.70056200000005</v>
      </c>
      <c r="J9" s="60">
        <v>0</v>
      </c>
      <c r="K9" s="60">
        <v>1838599.6491230323</v>
      </c>
      <c r="L9" s="60">
        <v>142216.143991562</v>
      </c>
      <c r="M9" s="60">
        <v>27170.408623999</v>
      </c>
      <c r="N9" s="60">
        <v>0</v>
      </c>
      <c r="O9" s="60">
        <v>11168.614574991001</v>
      </c>
      <c r="P9" s="60">
        <v>716.517398009</v>
      </c>
      <c r="Q9" s="60">
        <v>30777.748641722996</v>
      </c>
      <c r="R9" s="60">
        <v>13582.567200031</v>
      </c>
      <c r="S9" s="89">
        <v>16345.170005949003</v>
      </c>
      <c r="T9" s="59">
        <v>0</v>
      </c>
      <c r="U9" s="60">
        <v>5280.185724506004</v>
      </c>
      <c r="V9" s="60">
        <v>11.443972326</v>
      </c>
      <c r="W9" s="60"/>
      <c r="X9" s="93">
        <f t="shared" si="1"/>
        <v>6346956.739086039</v>
      </c>
      <c r="Y9" s="60">
        <v>873346.0078532747</v>
      </c>
      <c r="Z9" s="60">
        <v>14554.784286565002</v>
      </c>
      <c r="AA9" s="60">
        <v>344611.235216551</v>
      </c>
      <c r="AB9" s="60">
        <v>14932.318379444003</v>
      </c>
      <c r="AC9" s="60">
        <v>545252.9476956739</v>
      </c>
      <c r="AD9" s="60">
        <v>32293.028449340003</v>
      </c>
      <c r="AE9" s="60">
        <v>466223.6433656611</v>
      </c>
      <c r="AF9" s="60">
        <v>31808.31518903699</v>
      </c>
      <c r="AG9" s="60">
        <v>400347.20542459085</v>
      </c>
      <c r="AH9" s="60">
        <v>36584.82682628901</v>
      </c>
      <c r="AI9" s="60">
        <v>510515.8218344071</v>
      </c>
      <c r="AJ9" s="60">
        <v>51413.53143887601</v>
      </c>
      <c r="AK9" s="60">
        <v>2237358.11427803</v>
      </c>
      <c r="AL9" s="60">
        <v>682662.3027067633</v>
      </c>
      <c r="AM9" s="60">
        <v>261.34782715200004</v>
      </c>
      <c r="AN9" s="60">
        <v>2.4182234440000006</v>
      </c>
      <c r="AO9" s="60">
        <v>295.45417785799987</v>
      </c>
      <c r="AP9" s="60">
        <v>3.615611771</v>
      </c>
      <c r="AQ9" s="60">
        <v>1363.2356342950002</v>
      </c>
      <c r="AR9" s="60">
        <v>13.128893363000001</v>
      </c>
      <c r="AS9" s="60">
        <v>2431.13561967</v>
      </c>
      <c r="AT9" s="60">
        <v>19.908734231000004</v>
      </c>
      <c r="AU9" s="60">
        <v>3411.1488787440007</v>
      </c>
      <c r="AV9" s="60">
        <v>44.814773620000004</v>
      </c>
      <c r="AW9" s="60">
        <v>4808.537168822</v>
      </c>
      <c r="AX9" s="60">
        <v>169.68416267799998</v>
      </c>
      <c r="AY9" s="60">
        <v>78171.26826462698</v>
      </c>
      <c r="AZ9" s="60">
        <v>14056.958171258999</v>
      </c>
      <c r="BA9" s="60"/>
      <c r="BB9" s="100">
        <f t="shared" si="2"/>
        <v>6200873.296207001</v>
      </c>
      <c r="BC9" s="60">
        <v>2537086.0650413325</v>
      </c>
      <c r="BD9" s="60">
        <v>128327.83140955996</v>
      </c>
      <c r="BE9" s="60">
        <v>2706139.351531123</v>
      </c>
      <c r="BF9" s="60">
        <v>724925.3886710892</v>
      </c>
      <c r="BG9" s="60">
        <v>7427.589921618001</v>
      </c>
      <c r="BH9" s="60">
        <v>83.88623642900001</v>
      </c>
      <c r="BI9" s="60">
        <v>82656.54106191298</v>
      </c>
      <c r="BJ9" s="60">
        <v>14226.642333936998</v>
      </c>
      <c r="BK9" s="60"/>
      <c r="BL9" s="93">
        <f t="shared" si="3"/>
        <v>3338282.5210605753</v>
      </c>
      <c r="BM9" s="60">
        <v>2629781.039555752</v>
      </c>
      <c r="BN9" s="60">
        <v>130173.273130675</v>
      </c>
      <c r="BO9" s="60">
        <v>498694</v>
      </c>
      <c r="BP9" s="60">
        <v>65650</v>
      </c>
      <c r="BQ9" s="60">
        <v>7762.322137719</v>
      </c>
      <c r="BR9" s="60">
        <v>83.88623642900001</v>
      </c>
      <c r="BS9" s="60">
        <v>5746</v>
      </c>
      <c r="BT9" s="60">
        <v>392</v>
      </c>
    </row>
    <row r="10" spans="1:72" ht="15">
      <c r="A10" s="95">
        <f t="shared" si="4"/>
        <v>44043</v>
      </c>
      <c r="B10" s="93">
        <f t="shared" si="0"/>
        <v>6387781.188710797</v>
      </c>
      <c r="C10" s="60">
        <v>40466.198253582006</v>
      </c>
      <c r="D10" s="60">
        <v>7447.791879870001</v>
      </c>
      <c r="E10" s="60">
        <v>2356431.8071381636</v>
      </c>
      <c r="F10" s="60">
        <v>342529.225211467</v>
      </c>
      <c r="G10" s="60">
        <v>1171787.0146523204</v>
      </c>
      <c r="H10" s="60">
        <v>390743.39504088205</v>
      </c>
      <c r="I10" s="60">
        <v>113.38782323500001</v>
      </c>
      <c r="J10" s="60">
        <v>0</v>
      </c>
      <c r="K10" s="60">
        <v>1830303.4523827303</v>
      </c>
      <c r="L10" s="60">
        <v>146260.58519110602</v>
      </c>
      <c r="M10" s="60">
        <v>18579.723713879</v>
      </c>
      <c r="N10" s="60">
        <v>0</v>
      </c>
      <c r="O10" s="60">
        <v>12219.465021022002</v>
      </c>
      <c r="P10" s="60">
        <v>2383.670338234</v>
      </c>
      <c r="Q10" s="60">
        <v>32486.339547294992</v>
      </c>
      <c r="R10" s="60">
        <v>14272.968808116999</v>
      </c>
      <c r="S10" s="89">
        <v>16253.974060891</v>
      </c>
      <c r="T10" s="59">
        <v>0</v>
      </c>
      <c r="U10" s="60">
        <v>5490.301986554001</v>
      </c>
      <c r="V10" s="60">
        <v>11.887661448</v>
      </c>
      <c r="W10" s="62"/>
      <c r="X10" s="93">
        <f t="shared" si="1"/>
        <v>6387781.188710795</v>
      </c>
      <c r="Y10" s="60">
        <v>871279.4110681042</v>
      </c>
      <c r="Z10" s="60">
        <v>14286.619610705999</v>
      </c>
      <c r="AA10" s="60">
        <v>345052.066229756</v>
      </c>
      <c r="AB10" s="60">
        <v>14925.732766188</v>
      </c>
      <c r="AC10" s="60">
        <v>547805.944241674</v>
      </c>
      <c r="AD10" s="60">
        <v>32173.444521654004</v>
      </c>
      <c r="AE10" s="60">
        <v>468409.0017264101</v>
      </c>
      <c r="AF10" s="60">
        <v>32691.646537729004</v>
      </c>
      <c r="AG10" s="60">
        <v>402767.048713354</v>
      </c>
      <c r="AH10" s="59">
        <v>37876.501690294</v>
      </c>
      <c r="AI10" s="60">
        <v>511185.4942335631</v>
      </c>
      <c r="AJ10" s="60">
        <v>53183.598812266006</v>
      </c>
      <c r="AK10" s="60">
        <v>2252602.894037169</v>
      </c>
      <c r="AL10" s="60">
        <v>701843.4533844879</v>
      </c>
      <c r="AM10" s="59">
        <v>259.94447848500005</v>
      </c>
      <c r="AN10" s="59">
        <v>2.198303736</v>
      </c>
      <c r="AO10" s="59">
        <v>308.14708117400005</v>
      </c>
      <c r="AP10" s="59">
        <v>4.659183380000001</v>
      </c>
      <c r="AQ10" s="59">
        <v>1437.954838395</v>
      </c>
      <c r="AR10" s="59">
        <v>12.520292638</v>
      </c>
      <c r="AS10" s="59">
        <v>2490.6514957950003</v>
      </c>
      <c r="AT10" s="60">
        <v>21.730561453</v>
      </c>
      <c r="AU10" s="59">
        <v>3530.2789465</v>
      </c>
      <c r="AV10" s="59">
        <v>42.205470758000004</v>
      </c>
      <c r="AW10" s="59">
        <v>4898.706765184999</v>
      </c>
      <c r="AX10" s="59">
        <v>154.58069503000002</v>
      </c>
      <c r="AY10" s="60">
        <v>72104.120724107</v>
      </c>
      <c r="AZ10" s="59">
        <v>16430.632300804</v>
      </c>
      <c r="BA10" s="62"/>
      <c r="BB10" s="93">
        <f t="shared" si="2"/>
        <v>6243835.158490292</v>
      </c>
      <c r="BC10" s="59">
        <v>2541446.1334688067</v>
      </c>
      <c r="BD10" s="59">
        <v>130051.344855065</v>
      </c>
      <c r="BE10" s="59">
        <v>2724715.391824847</v>
      </c>
      <c r="BF10" s="59">
        <v>746679.0863754041</v>
      </c>
      <c r="BG10" s="59">
        <v>7673.650159177001</v>
      </c>
      <c r="BH10" s="59">
        <v>83.31381196500001</v>
      </c>
      <c r="BI10" s="59">
        <v>76601.02499919299</v>
      </c>
      <c r="BJ10" s="59">
        <v>16585.212995834</v>
      </c>
      <c r="BK10" s="60"/>
      <c r="BL10" s="93">
        <f t="shared" si="3"/>
        <v>3350233.707758183</v>
      </c>
      <c r="BM10" s="59">
        <v>2635313.471979298</v>
      </c>
      <c r="BN10" s="59">
        <v>131953.945126571</v>
      </c>
      <c r="BO10" s="59">
        <v>501260</v>
      </c>
      <c r="BP10" s="59">
        <v>67492</v>
      </c>
      <c r="BQ10" s="59">
        <v>8026.976840349001</v>
      </c>
      <c r="BR10" s="59">
        <v>83.313811965</v>
      </c>
      <c r="BS10" s="59">
        <v>5712</v>
      </c>
      <c r="BT10" s="59">
        <v>392</v>
      </c>
    </row>
    <row r="11" spans="1:72" s="99" customFormat="1" ht="15">
      <c r="A11" s="95">
        <f t="shared" si="4"/>
        <v>44074</v>
      </c>
      <c r="B11" s="93">
        <f t="shared" si="0"/>
        <v>6563184.7095524985</v>
      </c>
      <c r="C11" s="60">
        <v>38657.981159415</v>
      </c>
      <c r="D11" s="60">
        <v>7165.418400399</v>
      </c>
      <c r="E11" s="60">
        <v>2394922.89694534</v>
      </c>
      <c r="F11" s="60">
        <v>346916.58265874005</v>
      </c>
      <c r="G11" s="60">
        <v>1262075.931684643</v>
      </c>
      <c r="H11" s="60">
        <v>404759.8754802939</v>
      </c>
      <c r="I11" s="60">
        <v>63.51630000800001</v>
      </c>
      <c r="J11" s="60">
        <v>0</v>
      </c>
      <c r="K11" s="60">
        <v>1856649.6248036134</v>
      </c>
      <c r="L11" s="60">
        <v>153822.20089436002</v>
      </c>
      <c r="M11" s="60">
        <v>15362.983292347999</v>
      </c>
      <c r="N11" s="60">
        <v>0</v>
      </c>
      <c r="O11" s="60">
        <v>12413.276715511001</v>
      </c>
      <c r="P11" s="60">
        <v>3688.1547868730004</v>
      </c>
      <c r="Q11" s="60">
        <v>32841.122672825004</v>
      </c>
      <c r="R11" s="60">
        <v>13578.326155644</v>
      </c>
      <c r="S11" s="89">
        <v>14762.375947558001</v>
      </c>
      <c r="T11" s="59">
        <v>0</v>
      </c>
      <c r="U11" s="60">
        <v>5492.452945097</v>
      </c>
      <c r="V11" s="60">
        <v>11.98870983</v>
      </c>
      <c r="W11" s="102"/>
      <c r="X11" s="93">
        <f t="shared" si="1"/>
        <v>6563184.7095524985</v>
      </c>
      <c r="Y11" s="60">
        <v>880202.9131220791</v>
      </c>
      <c r="Z11" s="60">
        <v>14149.591294077003</v>
      </c>
      <c r="AA11" s="60">
        <v>346719.2848963409</v>
      </c>
      <c r="AB11" s="60">
        <v>14884.999832865999</v>
      </c>
      <c r="AC11" s="60">
        <v>550839.5584973481</v>
      </c>
      <c r="AD11" s="60">
        <v>32127.976464941006</v>
      </c>
      <c r="AE11" s="60">
        <v>473599.931292385</v>
      </c>
      <c r="AF11" s="60">
        <v>33095.816222350004</v>
      </c>
      <c r="AG11" s="60">
        <v>406621.7056516949</v>
      </c>
      <c r="AH11" s="60">
        <v>38491.623367979</v>
      </c>
      <c r="AI11" s="60">
        <v>518176.8320779581</v>
      </c>
      <c r="AJ11" s="60">
        <v>54608.159882144</v>
      </c>
      <c r="AK11" s="60">
        <v>2376209.725355213</v>
      </c>
      <c r="AL11" s="60">
        <v>725305.910369436</v>
      </c>
      <c r="AM11" s="60">
        <v>260.21132971599997</v>
      </c>
      <c r="AN11" s="60">
        <v>2.5026196400000003</v>
      </c>
      <c r="AO11" s="60">
        <v>298.228509499</v>
      </c>
      <c r="AP11" s="60">
        <v>4.756261553</v>
      </c>
      <c r="AQ11" s="60">
        <v>1490.3236618259998</v>
      </c>
      <c r="AR11" s="60">
        <v>9.259239033000002</v>
      </c>
      <c r="AS11" s="60">
        <v>2606.926025312</v>
      </c>
      <c r="AT11" s="60">
        <v>24.923769496000002</v>
      </c>
      <c r="AU11" s="60">
        <v>3695.0052967949996</v>
      </c>
      <c r="AV11" s="60">
        <v>44.97694379000001</v>
      </c>
      <c r="AW11" s="60">
        <v>5204.7521161820005</v>
      </c>
      <c r="AX11" s="60">
        <v>143.47897684100002</v>
      </c>
      <c r="AY11" s="60">
        <v>67316.76463400901</v>
      </c>
      <c r="AZ11" s="60">
        <v>17048.571841994002</v>
      </c>
      <c r="BA11" s="53"/>
      <c r="BB11" s="93">
        <f t="shared" si="2"/>
        <v>6419949.822185297</v>
      </c>
      <c r="BC11" s="60">
        <v>2562958.5939246067</v>
      </c>
      <c r="BD11" s="60">
        <v>130845.43099193403</v>
      </c>
      <c r="BE11" s="60">
        <v>2857056.13920264</v>
      </c>
      <c r="BF11" s="60">
        <v>771745.3351985591</v>
      </c>
      <c r="BG11" s="60">
        <v>7996.706636317</v>
      </c>
      <c r="BH11" s="60">
        <v>86.41883351200002</v>
      </c>
      <c r="BI11" s="60">
        <v>72069.146578893</v>
      </c>
      <c r="BJ11" s="60">
        <v>17192.050818835</v>
      </c>
      <c r="BK11" s="53"/>
      <c r="BL11" s="93">
        <f t="shared" si="3"/>
        <v>3383426.514298721</v>
      </c>
      <c r="BM11" s="60">
        <v>2657983.393459848</v>
      </c>
      <c r="BN11" s="60">
        <v>132750.007182213</v>
      </c>
      <c r="BO11" s="60">
        <v>508982</v>
      </c>
      <c r="BP11" s="60">
        <v>69086</v>
      </c>
      <c r="BQ11" s="60">
        <v>8350.694823148</v>
      </c>
      <c r="BR11" s="60">
        <v>86.418833512</v>
      </c>
      <c r="BS11" s="67">
        <v>5800</v>
      </c>
      <c r="BT11" s="60">
        <v>388</v>
      </c>
    </row>
    <row r="12" spans="1:72" ht="15">
      <c r="A12" s="95">
        <f t="shared" si="4"/>
        <v>44104</v>
      </c>
      <c r="B12" s="93">
        <f t="shared" si="0"/>
        <v>6721275.56279812</v>
      </c>
      <c r="C12" s="88">
        <v>44036.055431262</v>
      </c>
      <c r="D12" s="88">
        <v>7486.671114559001</v>
      </c>
      <c r="E12" s="88">
        <v>2415059.994002834</v>
      </c>
      <c r="F12" s="88">
        <v>347586.5866880359</v>
      </c>
      <c r="G12" s="88">
        <v>1336159.8192280561</v>
      </c>
      <c r="H12" s="88">
        <v>429720.40881948016</v>
      </c>
      <c r="I12" s="88">
        <v>63.83579337200001</v>
      </c>
      <c r="J12" s="60">
        <v>0</v>
      </c>
      <c r="K12" s="88">
        <v>1893758.0300297122</v>
      </c>
      <c r="L12" s="88">
        <v>154415.340059355</v>
      </c>
      <c r="M12" s="88">
        <v>15099.927867097998</v>
      </c>
      <c r="N12" s="60">
        <v>0</v>
      </c>
      <c r="O12" s="88">
        <v>13397.899106351999</v>
      </c>
      <c r="P12" s="88">
        <v>3842.990864015</v>
      </c>
      <c r="Q12" s="88">
        <v>30233.05157227399</v>
      </c>
      <c r="R12" s="88">
        <v>12013.665006212</v>
      </c>
      <c r="S12" s="90">
        <v>12574.208746676002</v>
      </c>
      <c r="T12" s="59">
        <v>0</v>
      </c>
      <c r="U12" s="88">
        <v>5814.903963242001</v>
      </c>
      <c r="V12" s="88">
        <v>12.174505585</v>
      </c>
      <c r="W12" s="53"/>
      <c r="X12" s="93">
        <f t="shared" si="1"/>
        <v>6721275.562798119</v>
      </c>
      <c r="Y12" s="88">
        <v>899091.654375877</v>
      </c>
      <c r="Z12" s="88">
        <v>14143.358233192</v>
      </c>
      <c r="AA12" s="88">
        <v>351112.64366092905</v>
      </c>
      <c r="AB12" s="88">
        <v>15029.033485628</v>
      </c>
      <c r="AC12" s="88">
        <v>554199.560573925</v>
      </c>
      <c r="AD12" s="88">
        <v>31959.202894809005</v>
      </c>
      <c r="AE12" s="88">
        <v>476902.8735377411</v>
      </c>
      <c r="AF12" s="88">
        <v>32864.428626312</v>
      </c>
      <c r="AG12" s="88">
        <v>409427.34983806906</v>
      </c>
      <c r="AH12" s="88">
        <v>38399.773075101</v>
      </c>
      <c r="AI12" s="88">
        <v>520570.94696205185</v>
      </c>
      <c r="AJ12" s="88">
        <v>53659.97574335801</v>
      </c>
      <c r="AK12" s="88">
        <v>2477772.7055366416</v>
      </c>
      <c r="AL12" s="88">
        <v>753153.2346230301</v>
      </c>
      <c r="AM12" s="88">
        <v>259.58149875399994</v>
      </c>
      <c r="AN12" s="88">
        <v>2.640923985</v>
      </c>
      <c r="AO12" s="88">
        <v>300.836137799</v>
      </c>
      <c r="AP12" s="88">
        <v>4.288650436</v>
      </c>
      <c r="AQ12" s="88">
        <v>1545.894947619</v>
      </c>
      <c r="AR12" s="88">
        <v>11.604389359</v>
      </c>
      <c r="AS12" s="88">
        <v>2710.7621339830002</v>
      </c>
      <c r="AT12" s="88">
        <v>22.996246174</v>
      </c>
      <c r="AU12" s="88">
        <v>4026.0742620670003</v>
      </c>
      <c r="AV12" s="88">
        <v>32.877573993</v>
      </c>
      <c r="AW12" s="88">
        <v>5497.981167224</v>
      </c>
      <c r="AX12" s="88">
        <v>155.43213462100002</v>
      </c>
      <c r="AY12" s="88">
        <v>62778.861108196004</v>
      </c>
      <c r="AZ12" s="88">
        <v>15638.990457244</v>
      </c>
      <c r="BA12" s="53"/>
      <c r="BB12" s="93">
        <f t="shared" si="2"/>
        <v>6568663.812490133</v>
      </c>
      <c r="BC12" s="88">
        <v>2593995.695862348</v>
      </c>
      <c r="BD12" s="88">
        <v>130424.683940987</v>
      </c>
      <c r="BE12" s="88">
        <v>2954918.997195406</v>
      </c>
      <c r="BF12" s="88">
        <v>797181.627590591</v>
      </c>
      <c r="BG12" s="88">
        <v>8491.609508029997</v>
      </c>
      <c r="BH12" s="88">
        <v>74.407783947</v>
      </c>
      <c r="BI12" s="88">
        <v>67782.368016958</v>
      </c>
      <c r="BJ12" s="88">
        <v>15794.422591865</v>
      </c>
      <c r="BL12" s="93">
        <f t="shared" si="3"/>
        <v>3418951.4350657524</v>
      </c>
      <c r="BM12" s="88">
        <v>2690734.0819865414</v>
      </c>
      <c r="BN12" s="88">
        <v>132395.796315042</v>
      </c>
      <c r="BO12" s="88">
        <v>512656</v>
      </c>
      <c r="BP12" s="88">
        <v>67886</v>
      </c>
      <c r="BQ12" s="88">
        <v>8843.148980222</v>
      </c>
      <c r="BR12" s="88">
        <v>74.407783947</v>
      </c>
      <c r="BS12" s="76">
        <v>5960</v>
      </c>
      <c r="BT12" s="88">
        <v>402</v>
      </c>
    </row>
    <row r="13" spans="1:72" ht="15">
      <c r="A13" s="95">
        <f t="shared" si="4"/>
        <v>44135</v>
      </c>
      <c r="B13" s="93">
        <f>SUM(C13:V13)</f>
        <v>6691475.8330265</v>
      </c>
      <c r="C13" s="88">
        <v>41726.190243709</v>
      </c>
      <c r="D13" s="88">
        <v>6307.598330009</v>
      </c>
      <c r="E13" s="88">
        <v>2453597.2835053527</v>
      </c>
      <c r="F13" s="88">
        <v>355679.183057248</v>
      </c>
      <c r="G13" s="88">
        <v>1287157.1139951108</v>
      </c>
      <c r="H13" s="88">
        <v>405208.61222216306</v>
      </c>
      <c r="I13" s="88">
        <v>3.821745136</v>
      </c>
      <c r="J13" s="60">
        <v>0</v>
      </c>
      <c r="K13" s="88">
        <v>1894757.909012612</v>
      </c>
      <c r="L13" s="88">
        <v>153994.19124138198</v>
      </c>
      <c r="M13" s="88">
        <v>10318.855564698002</v>
      </c>
      <c r="N13" s="60">
        <v>0</v>
      </c>
      <c r="O13" s="88">
        <v>15070.576147987002</v>
      </c>
      <c r="P13" s="88">
        <v>3852.766364989</v>
      </c>
      <c r="Q13" s="88">
        <v>34336.46193620901</v>
      </c>
      <c r="R13" s="88">
        <v>11910.06639146</v>
      </c>
      <c r="S13" s="90">
        <v>11460.299145312001</v>
      </c>
      <c r="T13" s="59">
        <v>0</v>
      </c>
      <c r="U13" s="88">
        <v>6082.850802380999</v>
      </c>
      <c r="V13" s="88">
        <v>12.053320743</v>
      </c>
      <c r="W13" s="53"/>
      <c r="X13" s="93">
        <f aca="true" t="shared" si="5" ref="X13:X33">SUM(Y13:AZ13)</f>
        <v>6691475.833026501</v>
      </c>
      <c r="Y13" s="88">
        <v>903742.8050600319</v>
      </c>
      <c r="Z13" s="88">
        <v>14091.368347339001</v>
      </c>
      <c r="AA13" s="88">
        <v>352501.09795354004</v>
      </c>
      <c r="AB13" s="88">
        <v>14964.167227277007</v>
      </c>
      <c r="AC13" s="88">
        <v>556233.044120556</v>
      </c>
      <c r="AD13" s="88">
        <v>31967.609546643005</v>
      </c>
      <c r="AE13" s="88">
        <v>476633.64845408907</v>
      </c>
      <c r="AF13" s="88">
        <v>32526.31949277701</v>
      </c>
      <c r="AG13" s="88">
        <v>409525.8852987799</v>
      </c>
      <c r="AH13" s="88">
        <v>38535.35091475701</v>
      </c>
      <c r="AI13" s="88">
        <v>520412.942500376</v>
      </c>
      <c r="AJ13" s="88">
        <v>53048.82966711901</v>
      </c>
      <c r="AK13" s="88">
        <v>2458192.895114548</v>
      </c>
      <c r="AL13" s="88">
        <v>736055.9396548902</v>
      </c>
      <c r="AM13" s="88">
        <v>259.680075004</v>
      </c>
      <c r="AN13" s="88">
        <v>2.7008891080000006</v>
      </c>
      <c r="AO13" s="88">
        <v>304.639503051</v>
      </c>
      <c r="AP13" s="88">
        <v>3.592879676</v>
      </c>
      <c r="AQ13" s="88">
        <v>1558.36806696</v>
      </c>
      <c r="AR13" s="88">
        <v>10.180213425999998</v>
      </c>
      <c r="AS13" s="88">
        <v>2860.284327595</v>
      </c>
      <c r="AT13" s="88">
        <v>26.533406889000002</v>
      </c>
      <c r="AU13" s="88">
        <v>4024.2281479510007</v>
      </c>
      <c r="AV13" s="88">
        <v>41.948100718000006</v>
      </c>
      <c r="AW13" s="88">
        <v>5664.183259321</v>
      </c>
      <c r="AX13" s="88">
        <v>144.21577824300002</v>
      </c>
      <c r="AY13" s="88">
        <v>62597.660216705015</v>
      </c>
      <c r="AZ13" s="88">
        <v>15545.714809132001</v>
      </c>
      <c r="BA13" s="53"/>
      <c r="BB13" s="93">
        <f aca="true" t="shared" si="6" ref="BB13:BB33">SUM(BC13:BJ13)</f>
        <v>6538591.304394073</v>
      </c>
      <c r="BC13" s="88">
        <v>2600879.4854982356</v>
      </c>
      <c r="BD13" s="88">
        <v>130152.30689616397</v>
      </c>
      <c r="BE13" s="88">
        <v>2935427.110248895</v>
      </c>
      <c r="BF13" s="88">
        <v>779998.2394371452</v>
      </c>
      <c r="BG13" s="88">
        <v>8638.631250211007</v>
      </c>
      <c r="BH13" s="88">
        <v>84.955489817</v>
      </c>
      <c r="BI13" s="88">
        <v>67720.64498623</v>
      </c>
      <c r="BJ13" s="88">
        <v>15689.930587375</v>
      </c>
      <c r="BL13" s="93">
        <f aca="true" t="shared" si="7" ref="BL13:BL33">SUM(BM13:BT13)</f>
        <v>3427397.452026168</v>
      </c>
      <c r="BM13" s="88">
        <v>2698636.480886997</v>
      </c>
      <c r="BN13" s="88">
        <v>132084.815528793</v>
      </c>
      <c r="BO13" s="88">
        <v>513652</v>
      </c>
      <c r="BP13" s="88">
        <v>67476</v>
      </c>
      <c r="BQ13" s="88">
        <v>9007.200120561001</v>
      </c>
      <c r="BR13" s="88">
        <v>84.955489817</v>
      </c>
      <c r="BS13" s="76">
        <v>6056</v>
      </c>
      <c r="BT13" s="88">
        <v>400</v>
      </c>
    </row>
    <row r="14" spans="1:72" ht="15">
      <c r="A14" s="95">
        <f t="shared" si="4"/>
        <v>44165</v>
      </c>
      <c r="B14" s="93">
        <f>SUM(C14:V14)</f>
        <v>6701557.097875922</v>
      </c>
      <c r="C14" s="88">
        <v>42025.884320877994</v>
      </c>
      <c r="D14" s="88">
        <v>7180.069220041001</v>
      </c>
      <c r="E14" s="88">
        <v>2430516.1457090373</v>
      </c>
      <c r="F14" s="88">
        <v>317417.57064387103</v>
      </c>
      <c r="G14" s="88">
        <v>1296475.797975705</v>
      </c>
      <c r="H14" s="88">
        <v>424075.41959101905</v>
      </c>
      <c r="I14" s="88">
        <v>3.9687275440000005</v>
      </c>
      <c r="J14" s="60">
        <v>0</v>
      </c>
      <c r="K14" s="88">
        <v>1939154.6566070695</v>
      </c>
      <c r="L14" s="88">
        <v>156928.53013890507</v>
      </c>
      <c r="M14" s="88">
        <v>3163.229999998</v>
      </c>
      <c r="N14" s="60">
        <v>0</v>
      </c>
      <c r="O14" s="88">
        <v>16113.503876384999</v>
      </c>
      <c r="P14" s="88">
        <v>3165.518608337</v>
      </c>
      <c r="Q14" s="88">
        <v>38030.15456629502</v>
      </c>
      <c r="R14" s="88">
        <v>12967.409449947001</v>
      </c>
      <c r="S14" s="90">
        <v>7976.317117398</v>
      </c>
      <c r="T14" s="59">
        <v>0</v>
      </c>
      <c r="U14" s="88">
        <v>6351.094835760003</v>
      </c>
      <c r="V14" s="88">
        <v>11.826487731</v>
      </c>
      <c r="W14" s="53"/>
      <c r="X14" s="93">
        <f t="shared" si="5"/>
        <v>6701557.09787592</v>
      </c>
      <c r="Y14" s="88">
        <v>914095.5577548568</v>
      </c>
      <c r="Z14" s="88">
        <v>14234.403222206001</v>
      </c>
      <c r="AA14" s="88">
        <v>355592.993747801</v>
      </c>
      <c r="AB14" s="88">
        <v>15054.063819994</v>
      </c>
      <c r="AC14" s="88">
        <v>560494.781316594</v>
      </c>
      <c r="AD14" s="88">
        <v>32948.420169327015</v>
      </c>
      <c r="AE14" s="88">
        <v>480764.41271599894</v>
      </c>
      <c r="AF14" s="88">
        <v>32676.425712997</v>
      </c>
      <c r="AG14" s="88">
        <v>412759.53520164697</v>
      </c>
      <c r="AH14" s="88">
        <v>38095.241954963014</v>
      </c>
      <c r="AI14" s="88">
        <v>526184.2222827561</v>
      </c>
      <c r="AJ14" s="88">
        <v>53614.89821010899</v>
      </c>
      <c r="AK14" s="88">
        <v>2458284.95032058</v>
      </c>
      <c r="AL14" s="88">
        <v>718978.1365042401</v>
      </c>
      <c r="AM14" s="88">
        <v>254.60750795199993</v>
      </c>
      <c r="AN14" s="88">
        <v>2.759341562</v>
      </c>
      <c r="AO14" s="88">
        <v>302.415320094</v>
      </c>
      <c r="AP14" s="88">
        <v>3.6387018700000002</v>
      </c>
      <c r="AQ14" s="88">
        <v>1674.6806437260002</v>
      </c>
      <c r="AR14" s="88">
        <v>10.334505792000002</v>
      </c>
      <c r="AS14" s="88">
        <v>2990.0850242060005</v>
      </c>
      <c r="AT14" s="88">
        <v>25.638355392</v>
      </c>
      <c r="AU14" s="88">
        <v>4176.257174717999</v>
      </c>
      <c r="AV14" s="88">
        <v>37.084944012</v>
      </c>
      <c r="AW14" s="88">
        <v>5963.173667029001</v>
      </c>
      <c r="AX14" s="88">
        <v>147.233109925</v>
      </c>
      <c r="AY14" s="88">
        <v>56273.08105811101</v>
      </c>
      <c r="AZ14" s="88">
        <v>15918.065587462</v>
      </c>
      <c r="BA14" s="53"/>
      <c r="BB14" s="93">
        <f t="shared" si="6"/>
        <v>6547907.54858379</v>
      </c>
      <c r="BC14" s="88">
        <v>2623632.384015086</v>
      </c>
      <c r="BD14" s="88">
        <v>131099.559760097</v>
      </c>
      <c r="BE14" s="88">
        <v>2941882.3334922325</v>
      </c>
      <c r="BF14" s="88">
        <v>764498.104979685</v>
      </c>
      <c r="BG14" s="88">
        <v>9004.917843051004</v>
      </c>
      <c r="BH14" s="88">
        <v>79.45584862800001</v>
      </c>
      <c r="BI14" s="88">
        <v>61645.49394762401</v>
      </c>
      <c r="BJ14" s="88">
        <v>16065.298697387001</v>
      </c>
      <c r="BL14" s="93">
        <f t="shared" si="7"/>
        <v>3461057.3371357094</v>
      </c>
      <c r="BM14" s="88">
        <v>2723707.280736898</v>
      </c>
      <c r="BN14" s="88">
        <v>133008.554879487</v>
      </c>
      <c r="BO14" s="88">
        <v>520298</v>
      </c>
      <c r="BP14" s="88">
        <v>67994</v>
      </c>
      <c r="BQ14" s="88">
        <v>9398.045670696001</v>
      </c>
      <c r="BR14" s="88">
        <v>79.455848628</v>
      </c>
      <c r="BS14" s="76">
        <v>6164</v>
      </c>
      <c r="BT14" s="88">
        <v>408</v>
      </c>
    </row>
    <row r="15" spans="1:72" ht="15">
      <c r="A15" s="95">
        <f t="shared" si="4"/>
        <v>44196</v>
      </c>
      <c r="B15" s="93">
        <f>SUM(C15:V15)</f>
        <v>6737198.296050314</v>
      </c>
      <c r="C15" s="88">
        <v>53243.237388567</v>
      </c>
      <c r="D15" s="88">
        <v>9434.886510732002</v>
      </c>
      <c r="E15" s="88">
        <v>2425328.8421024317</v>
      </c>
      <c r="F15" s="88">
        <v>307967.1931517131</v>
      </c>
      <c r="G15" s="88">
        <v>1261729.2766307474</v>
      </c>
      <c r="H15" s="88">
        <v>415622.96507689013</v>
      </c>
      <c r="I15" s="88">
        <v>2.978450866</v>
      </c>
      <c r="J15" s="60">
        <v>0</v>
      </c>
      <c r="K15" s="88">
        <v>2014794.7080452847</v>
      </c>
      <c r="L15" s="88">
        <v>155967.15071565995</v>
      </c>
      <c r="M15" s="88">
        <v>14128.780527396</v>
      </c>
      <c r="N15" s="60">
        <v>0</v>
      </c>
      <c r="O15" s="88">
        <v>15934.789406822003</v>
      </c>
      <c r="P15" s="88">
        <v>3149.8342638639997</v>
      </c>
      <c r="Q15" s="88">
        <v>34038.520501119</v>
      </c>
      <c r="R15" s="88">
        <v>12771.733025928004</v>
      </c>
      <c r="S15" s="90">
        <v>6361.726432854</v>
      </c>
      <c r="T15" s="59">
        <v>0</v>
      </c>
      <c r="U15" s="88">
        <v>6709.794284566</v>
      </c>
      <c r="V15" s="88">
        <v>11.879534871</v>
      </c>
      <c r="W15" s="53"/>
      <c r="X15" s="93">
        <f t="shared" si="5"/>
        <v>6737198.296050312</v>
      </c>
      <c r="Y15" s="88">
        <v>939725.5662580368</v>
      </c>
      <c r="Z15" s="88">
        <v>14272.898150441002</v>
      </c>
      <c r="AA15" s="88">
        <v>364210.5862035471</v>
      </c>
      <c r="AB15" s="88">
        <v>14864.818695413998</v>
      </c>
      <c r="AC15" s="88">
        <v>572706.917891773</v>
      </c>
      <c r="AD15" s="88">
        <v>32413.397631762</v>
      </c>
      <c r="AE15" s="88">
        <v>496943.52488244005</v>
      </c>
      <c r="AF15" s="88">
        <v>32345.820531368998</v>
      </c>
      <c r="AG15" s="88">
        <v>419839.71119040105</v>
      </c>
      <c r="AH15" s="88">
        <v>37552.9778307</v>
      </c>
      <c r="AI15" s="88">
        <v>536853.9784678561</v>
      </c>
      <c r="AJ15" s="88">
        <v>52788.77958513101</v>
      </c>
      <c r="AK15" s="88">
        <v>2424818.757723843</v>
      </c>
      <c r="AL15" s="88">
        <v>704753.5030301779</v>
      </c>
      <c r="AM15" s="88">
        <v>254.76912703400006</v>
      </c>
      <c r="AN15" s="88">
        <v>2.9102844630000004</v>
      </c>
      <c r="AO15" s="88">
        <v>297.06877166799995</v>
      </c>
      <c r="AP15" s="88">
        <v>3.251711311</v>
      </c>
      <c r="AQ15" s="88">
        <v>1676.9711454439998</v>
      </c>
      <c r="AR15" s="88">
        <v>10.775561936</v>
      </c>
      <c r="AS15" s="88">
        <v>3072.740526534</v>
      </c>
      <c r="AT15" s="88">
        <v>21.065944373</v>
      </c>
      <c r="AU15" s="88">
        <v>4428.807332719</v>
      </c>
      <c r="AV15" s="88">
        <v>46.680734514</v>
      </c>
      <c r="AW15" s="88">
        <v>6191.106085367001</v>
      </c>
      <c r="AX15" s="88">
        <v>124.78031628700002</v>
      </c>
      <c r="AY15" s="88">
        <v>61252.148163991</v>
      </c>
      <c r="AZ15" s="88">
        <v>15723.982271779</v>
      </c>
      <c r="BA15" s="53"/>
      <c r="BB15" s="93">
        <f t="shared" si="6"/>
        <v>6575642.327664695</v>
      </c>
      <c r="BC15" s="88">
        <v>2691098.8943418707</v>
      </c>
      <c r="BD15" s="88">
        <v>129532.61508828404</v>
      </c>
      <c r="BE15" s="88">
        <v>2917923.3070366406</v>
      </c>
      <c r="BF15" s="88">
        <v>744977.4254654392</v>
      </c>
      <c r="BG15" s="88">
        <v>9294.969369226</v>
      </c>
      <c r="BH15" s="88">
        <v>84.68423659700001</v>
      </c>
      <c r="BI15" s="88">
        <v>66881.66953857099</v>
      </c>
      <c r="BJ15" s="88">
        <v>15848.762588066002</v>
      </c>
      <c r="BL15" s="93">
        <f t="shared" si="7"/>
        <v>3536769.26040588</v>
      </c>
      <c r="BM15" s="88">
        <v>2793426.306426198</v>
      </c>
      <c r="BN15" s="88">
        <v>131449.912839686</v>
      </c>
      <c r="BO15" s="88">
        <v>528176</v>
      </c>
      <c r="BP15" s="88">
        <v>66944</v>
      </c>
      <c r="BQ15" s="88">
        <v>9730.356903399</v>
      </c>
      <c r="BR15" s="88">
        <v>84.68423659700001</v>
      </c>
      <c r="BS15" s="76">
        <v>6566</v>
      </c>
      <c r="BT15" s="88">
        <v>392</v>
      </c>
    </row>
    <row r="16" spans="1:72" ht="15">
      <c r="A16" s="95">
        <f t="shared" si="4"/>
        <v>44227</v>
      </c>
      <c r="B16" s="93">
        <f>SUM(C16:V16)</f>
        <v>6640627.597563351</v>
      </c>
      <c r="C16" s="88">
        <v>46152.458017095996</v>
      </c>
      <c r="D16" s="88">
        <v>5726.117455702</v>
      </c>
      <c r="E16" s="88">
        <v>2422255.3615327957</v>
      </c>
      <c r="F16" s="88">
        <v>307817.2029632509</v>
      </c>
      <c r="G16" s="88">
        <v>1227145.2067513207</v>
      </c>
      <c r="H16" s="88">
        <v>421887.80073621986</v>
      </c>
      <c r="I16" s="88">
        <v>3.434587517</v>
      </c>
      <c r="J16" s="60">
        <v>0</v>
      </c>
      <c r="K16" s="88">
        <v>1968205.6767216378</v>
      </c>
      <c r="L16" s="88">
        <v>150693.91857055598</v>
      </c>
      <c r="M16" s="88">
        <v>11592.979999997999</v>
      </c>
      <c r="N16" s="60">
        <v>0</v>
      </c>
      <c r="O16" s="88">
        <v>16581.558421721005</v>
      </c>
      <c r="P16" s="88">
        <v>3174.78730036</v>
      </c>
      <c r="Q16" s="88">
        <v>37141.95065013901</v>
      </c>
      <c r="R16" s="88">
        <v>10165.816046132999</v>
      </c>
      <c r="S16" s="90">
        <v>5407.930824682</v>
      </c>
      <c r="T16" s="59">
        <v>0</v>
      </c>
      <c r="U16" s="88">
        <v>6663.589010575999</v>
      </c>
      <c r="V16" s="88">
        <v>11.807973647</v>
      </c>
      <c r="W16" s="53"/>
      <c r="X16" s="93">
        <f t="shared" si="5"/>
        <v>6640627.597563352</v>
      </c>
      <c r="Y16" s="88">
        <v>904778.7535125858</v>
      </c>
      <c r="Z16" s="88">
        <v>14375.913852654001</v>
      </c>
      <c r="AA16" s="88">
        <v>359548.80676766305</v>
      </c>
      <c r="AB16" s="88">
        <v>14950.802591877999</v>
      </c>
      <c r="AC16" s="88">
        <v>567567.3555143139</v>
      </c>
      <c r="AD16" s="88">
        <v>32490.60830404899</v>
      </c>
      <c r="AE16" s="88">
        <v>489541.9541645651</v>
      </c>
      <c r="AF16" s="88">
        <v>32189.38675484101</v>
      </c>
      <c r="AG16" s="88">
        <v>418241.6338234531</v>
      </c>
      <c r="AH16" s="88">
        <v>36760.64431342599</v>
      </c>
      <c r="AI16" s="88">
        <v>532537.765996534</v>
      </c>
      <c r="AJ16" s="88">
        <v>50888.44466602399</v>
      </c>
      <c r="AK16" s="88">
        <v>2391545.8678312534</v>
      </c>
      <c r="AL16" s="88">
        <v>704469.2392428571</v>
      </c>
      <c r="AM16" s="88">
        <v>255.67334978400004</v>
      </c>
      <c r="AN16" s="88">
        <v>2.943576887</v>
      </c>
      <c r="AO16" s="88">
        <v>300.444776935</v>
      </c>
      <c r="AP16" s="88">
        <v>3.199819574</v>
      </c>
      <c r="AQ16" s="88">
        <v>1698.8138931780002</v>
      </c>
      <c r="AR16" s="88">
        <v>9.046915477999999</v>
      </c>
      <c r="AS16" s="88">
        <v>3252.120673218</v>
      </c>
      <c r="AT16" s="88">
        <v>21.357318555999996</v>
      </c>
      <c r="AU16" s="88">
        <v>4417.385221777001</v>
      </c>
      <c r="AV16" s="88">
        <v>53.994124213000006</v>
      </c>
      <c r="AW16" s="88">
        <v>6395.137633495</v>
      </c>
      <c r="AX16" s="88">
        <v>151.406214675</v>
      </c>
      <c r="AY16" s="88">
        <v>61068.43335872899</v>
      </c>
      <c r="AZ16" s="88">
        <v>13110.463350757</v>
      </c>
      <c r="BA16" s="53"/>
      <c r="BB16" s="93">
        <f t="shared" si="6"/>
        <v>6481975.113182641</v>
      </c>
      <c r="BC16" s="88">
        <v>2637236.5619937414</v>
      </c>
      <c r="BD16" s="88">
        <v>128842.20231655499</v>
      </c>
      <c r="BE16" s="88">
        <v>2879785.114218952</v>
      </c>
      <c r="BF16" s="88">
        <v>746425.570448813</v>
      </c>
      <c r="BG16" s="88">
        <v>9502.495448175</v>
      </c>
      <c r="BH16" s="88">
        <v>90.541754708</v>
      </c>
      <c r="BI16" s="88">
        <v>66830.757436264</v>
      </c>
      <c r="BJ16" s="88">
        <v>13261.869565432002</v>
      </c>
      <c r="BL16" s="93">
        <f t="shared" si="7"/>
        <v>3478366.8392690294</v>
      </c>
      <c r="BM16" s="88">
        <v>2739678.503782581</v>
      </c>
      <c r="BN16" s="88">
        <v>130767.35581684801</v>
      </c>
      <c r="BO16" s="88">
        <v>525288</v>
      </c>
      <c r="BP16" s="88">
        <v>65662</v>
      </c>
      <c r="BQ16" s="88">
        <v>9924.437914892</v>
      </c>
      <c r="BR16" s="88">
        <v>90.541754708</v>
      </c>
      <c r="BS16" s="76">
        <v>6560</v>
      </c>
      <c r="BT16" s="88">
        <v>396</v>
      </c>
    </row>
    <row r="17" spans="1:72" ht="15">
      <c r="A17" s="95">
        <f t="shared" si="4"/>
        <v>44255</v>
      </c>
      <c r="B17" s="93">
        <f aca="true" t="shared" si="8" ref="B17:B32">SUM(C17:V17)</f>
        <v>6726002.677581044</v>
      </c>
      <c r="C17" s="88">
        <v>45602.94849011701</v>
      </c>
      <c r="D17" s="88">
        <v>5227.410968766</v>
      </c>
      <c r="E17" s="88">
        <v>2424570.4172469233</v>
      </c>
      <c r="F17" s="88">
        <v>304829.785812055</v>
      </c>
      <c r="G17" s="88">
        <v>1284761.0081931143</v>
      </c>
      <c r="H17" s="88">
        <v>454492.6936269653</v>
      </c>
      <c r="I17" s="88">
        <v>3.5398096700000004</v>
      </c>
      <c r="J17" s="60">
        <v>0</v>
      </c>
      <c r="K17" s="88">
        <v>1954975.280535002</v>
      </c>
      <c r="L17" s="88">
        <v>153181.12737413408</v>
      </c>
      <c r="M17" s="88">
        <v>20679.479999997995</v>
      </c>
      <c r="N17" s="60">
        <v>0</v>
      </c>
      <c r="O17" s="88">
        <v>16249.441872616995</v>
      </c>
      <c r="P17" s="88">
        <v>3270.252752361</v>
      </c>
      <c r="Q17" s="88">
        <v>38695.07966404003</v>
      </c>
      <c r="R17" s="88">
        <v>8967.739104928003</v>
      </c>
      <c r="S17" s="90">
        <v>4026.022959876</v>
      </c>
      <c r="T17" s="59">
        <v>0</v>
      </c>
      <c r="U17" s="88">
        <v>6458.439362032001</v>
      </c>
      <c r="V17" s="88">
        <v>12.009808444000003</v>
      </c>
      <c r="W17" s="53"/>
      <c r="X17" s="93">
        <f t="shared" si="5"/>
        <v>6726002.67758104</v>
      </c>
      <c r="Y17" s="88">
        <v>892531.1489262454</v>
      </c>
      <c r="Z17" s="88">
        <v>14402.007820539999</v>
      </c>
      <c r="AA17" s="88">
        <v>357858.6352088492</v>
      </c>
      <c r="AB17" s="88">
        <v>14907.224725578993</v>
      </c>
      <c r="AC17" s="88">
        <v>564638.0152366372</v>
      </c>
      <c r="AD17" s="88">
        <v>32397.199199125003</v>
      </c>
      <c r="AE17" s="88">
        <v>485115.61976455105</v>
      </c>
      <c r="AF17" s="88">
        <v>32237.324519961003</v>
      </c>
      <c r="AG17" s="88">
        <v>414155.8485218428</v>
      </c>
      <c r="AH17" s="88">
        <v>36872.839409826</v>
      </c>
      <c r="AI17" s="88">
        <v>530881.1508836481</v>
      </c>
      <c r="AJ17" s="88">
        <v>50923.450178053026</v>
      </c>
      <c r="AK17" s="88">
        <v>2464732.7757330528</v>
      </c>
      <c r="AL17" s="88">
        <v>735990.971928836</v>
      </c>
      <c r="AM17" s="88">
        <v>261.33418139899993</v>
      </c>
      <c r="AN17" s="88">
        <v>2.5282488400000003</v>
      </c>
      <c r="AO17" s="88">
        <v>306.851921172</v>
      </c>
      <c r="AP17" s="88">
        <v>3.2890555310000003</v>
      </c>
      <c r="AQ17" s="88">
        <v>1719.9125606930002</v>
      </c>
      <c r="AR17" s="88">
        <v>10.563819416000001</v>
      </c>
      <c r="AS17" s="88">
        <v>3296.2590793570007</v>
      </c>
      <c r="AT17" s="88">
        <v>29.433737900000004</v>
      </c>
      <c r="AU17" s="88">
        <v>4420.465391746999</v>
      </c>
      <c r="AV17" s="88">
        <v>42.519124782</v>
      </c>
      <c r="AW17" s="88">
        <v>6268.992015092999</v>
      </c>
      <c r="AX17" s="88">
        <v>137.03431695999998</v>
      </c>
      <c r="AY17" s="88">
        <v>69834.64870910201</v>
      </c>
      <c r="AZ17" s="88">
        <v>12024.633362304003</v>
      </c>
      <c r="BA17" s="53"/>
      <c r="BB17" s="93">
        <f t="shared" si="6"/>
        <v>6725870.519082089</v>
      </c>
      <c r="BC17" s="88">
        <v>2714241.2593377233</v>
      </c>
      <c r="BD17" s="88">
        <v>130816.59567482202</v>
      </c>
      <c r="BE17" s="88">
        <v>2995539.7764383582</v>
      </c>
      <c r="BF17" s="88">
        <v>786914.4221068893</v>
      </c>
      <c r="BG17" s="88">
        <v>10004.823134367998</v>
      </c>
      <c r="BH17" s="88">
        <v>88.33398646900001</v>
      </c>
      <c r="BI17" s="88">
        <v>76103.64072419501</v>
      </c>
      <c r="BJ17" s="88">
        <v>12161.667679264003</v>
      </c>
      <c r="BL17" s="93">
        <f t="shared" si="7"/>
        <v>3453191.020453994</v>
      </c>
      <c r="BM17" s="88">
        <v>2714299.267658126</v>
      </c>
      <c r="BN17" s="88">
        <v>130816.59567503101</v>
      </c>
      <c r="BO17" s="88">
        <v>525344</v>
      </c>
      <c r="BP17" s="88">
        <v>65750</v>
      </c>
      <c r="BQ17" s="88">
        <v>10004.823134368</v>
      </c>
      <c r="BR17" s="88">
        <v>88.33398646900001</v>
      </c>
      <c r="BS17" s="76">
        <v>6484</v>
      </c>
      <c r="BT17" s="88">
        <v>404</v>
      </c>
    </row>
    <row r="18" spans="1:72" ht="15">
      <c r="A18" s="95">
        <f t="shared" si="4"/>
        <v>44286</v>
      </c>
      <c r="B18" s="93">
        <f t="shared" si="8"/>
        <v>6889319.064584909</v>
      </c>
      <c r="C18" s="88">
        <v>50001.18764759701</v>
      </c>
      <c r="D18" s="88">
        <v>7191.807211697002</v>
      </c>
      <c r="E18" s="88">
        <v>2447575.0903513455</v>
      </c>
      <c r="F18" s="88">
        <v>312896.7024071511</v>
      </c>
      <c r="G18" s="88">
        <v>1339804.4469429937</v>
      </c>
      <c r="H18" s="88">
        <v>499486.2899639241</v>
      </c>
      <c r="I18" s="88">
        <v>3.5455913400000005</v>
      </c>
      <c r="J18" s="60">
        <v>0</v>
      </c>
      <c r="K18" s="88">
        <v>1972649.334807875</v>
      </c>
      <c r="L18" s="88">
        <v>157460.68829099508</v>
      </c>
      <c r="M18" s="88">
        <v>17508.829999998</v>
      </c>
      <c r="N18" s="60">
        <v>0</v>
      </c>
      <c r="O18" s="88">
        <v>16472.65693787599</v>
      </c>
      <c r="P18" s="88">
        <v>3350.2030588570005</v>
      </c>
      <c r="Q18" s="88">
        <v>41530.580488162</v>
      </c>
      <c r="R18" s="88">
        <v>13219.168831254005</v>
      </c>
      <c r="S18" s="90">
        <v>3932.251342165</v>
      </c>
      <c r="T18" s="59">
        <v>0</v>
      </c>
      <c r="U18" s="88">
        <v>6224.196711969003</v>
      </c>
      <c r="V18" s="88">
        <v>12.083999710000002</v>
      </c>
      <c r="W18" s="53"/>
      <c r="X18" s="93">
        <f t="shared" si="5"/>
        <v>6889319.064584904</v>
      </c>
      <c r="Y18" s="88">
        <v>896211.0497323364</v>
      </c>
      <c r="Z18" s="88">
        <v>14388.666333273999</v>
      </c>
      <c r="AA18" s="88">
        <v>359101.982313962</v>
      </c>
      <c r="AB18" s="88">
        <v>14745.153857251995</v>
      </c>
      <c r="AC18" s="88">
        <v>565006.0098271449</v>
      </c>
      <c r="AD18" s="88">
        <v>31504.539393902007</v>
      </c>
      <c r="AE18" s="88">
        <v>484307.86573976494</v>
      </c>
      <c r="AF18" s="88">
        <v>31627.31819616701</v>
      </c>
      <c r="AG18" s="88">
        <v>412814.6595041213</v>
      </c>
      <c r="AH18" s="88">
        <v>36475.28793440699</v>
      </c>
      <c r="AI18" s="88">
        <v>532265.916710565</v>
      </c>
      <c r="AJ18" s="88">
        <v>49370.499711911005</v>
      </c>
      <c r="AK18" s="88">
        <v>2560326.1215132526</v>
      </c>
      <c r="AL18" s="88">
        <v>798924.0224468543</v>
      </c>
      <c r="AM18" s="88">
        <v>263.63640817800024</v>
      </c>
      <c r="AN18" s="88">
        <v>2.5199189570000002</v>
      </c>
      <c r="AO18" s="88">
        <v>307.0616105999999</v>
      </c>
      <c r="AP18" s="88">
        <v>3.3618264620000002</v>
      </c>
      <c r="AQ18" s="88">
        <v>1693.7529734329996</v>
      </c>
      <c r="AR18" s="88">
        <v>10.072672123000002</v>
      </c>
      <c r="AS18" s="88">
        <v>3153.517449067999</v>
      </c>
      <c r="AT18" s="88">
        <v>21.450452633999998</v>
      </c>
      <c r="AU18" s="88">
        <v>4361.074284076998</v>
      </c>
      <c r="AV18" s="88">
        <v>49.414894392</v>
      </c>
      <c r="AW18" s="88">
        <v>6084.3002041380005</v>
      </c>
      <c r="AX18" s="88">
        <v>141.052054398</v>
      </c>
      <c r="AY18" s="88">
        <v>69805.17255067604</v>
      </c>
      <c r="AZ18" s="88">
        <v>16353.584070855</v>
      </c>
      <c r="BA18" s="53"/>
      <c r="BB18" s="93">
        <f t="shared" si="6"/>
        <v>6889182.810030184</v>
      </c>
      <c r="BC18" s="88">
        <v>2717378.878289206</v>
      </c>
      <c r="BD18" s="88">
        <v>128740.96571075595</v>
      </c>
      <c r="BE18" s="88">
        <v>3092518.472501468</v>
      </c>
      <c r="BF18" s="88">
        <v>848294.5221587648</v>
      </c>
      <c r="BG18" s="88">
        <v>9779.042725356001</v>
      </c>
      <c r="BH18" s="88">
        <v>86.81976456800001</v>
      </c>
      <c r="BI18" s="88">
        <v>75889.47275481402</v>
      </c>
      <c r="BJ18" s="88">
        <v>16494.636125252997</v>
      </c>
      <c r="BL18" s="93">
        <f t="shared" si="7"/>
        <v>3454894.395322255</v>
      </c>
      <c r="BM18" s="88">
        <v>2717441.567117329</v>
      </c>
      <c r="BN18" s="88">
        <v>128740.965715002</v>
      </c>
      <c r="BO18" s="88">
        <v>527396</v>
      </c>
      <c r="BP18" s="88">
        <v>64716</v>
      </c>
      <c r="BQ18" s="88">
        <v>9779.042725356001</v>
      </c>
      <c r="BR18" s="88">
        <v>86.81976456800001</v>
      </c>
      <c r="BS18" s="76">
        <v>6326</v>
      </c>
      <c r="BT18" s="88">
        <v>408</v>
      </c>
    </row>
    <row r="19" spans="1:72" ht="15">
      <c r="A19" s="95">
        <f t="shared" si="4"/>
        <v>44316</v>
      </c>
      <c r="B19" s="93">
        <f t="shared" si="8"/>
        <v>6876629.18926334</v>
      </c>
      <c r="C19" s="88">
        <v>43848.39930192401</v>
      </c>
      <c r="D19" s="88">
        <v>8380.265676275003</v>
      </c>
      <c r="E19" s="88">
        <v>2469633.3060779003</v>
      </c>
      <c r="F19" s="88">
        <v>303632.81256945303</v>
      </c>
      <c r="G19" s="88">
        <v>1295386.5129600358</v>
      </c>
      <c r="H19" s="88">
        <v>481192.8607502461</v>
      </c>
      <c r="I19" s="88">
        <v>2.231</v>
      </c>
      <c r="J19" s="60">
        <v>0</v>
      </c>
      <c r="K19" s="88">
        <v>2025995.059892472</v>
      </c>
      <c r="L19" s="88">
        <v>149218.31885557005</v>
      </c>
      <c r="M19" s="88">
        <v>21379.229999998</v>
      </c>
      <c r="N19" s="60">
        <v>0</v>
      </c>
      <c r="O19" s="88">
        <v>16364.246799673994</v>
      </c>
      <c r="P19" s="88">
        <v>3331.75524781</v>
      </c>
      <c r="Q19" s="88">
        <v>40488.624844816004</v>
      </c>
      <c r="R19" s="88">
        <v>8935.496239856</v>
      </c>
      <c r="S19" s="90">
        <v>3335.973719758</v>
      </c>
      <c r="T19" s="59">
        <v>0</v>
      </c>
      <c r="U19" s="88">
        <v>5491.920494415999</v>
      </c>
      <c r="V19" s="88">
        <v>12.174833138</v>
      </c>
      <c r="W19" s="53"/>
      <c r="X19" s="93">
        <f t="shared" si="5"/>
        <v>6876629.189263344</v>
      </c>
      <c r="Y19" s="88">
        <v>933518.2547351551</v>
      </c>
      <c r="Z19" s="88">
        <v>14286.618875733002</v>
      </c>
      <c r="AA19" s="88">
        <v>363465.1030001741</v>
      </c>
      <c r="AB19" s="88">
        <v>14556.542250885008</v>
      </c>
      <c r="AC19" s="88">
        <v>570577.2523728454</v>
      </c>
      <c r="AD19" s="88">
        <v>31054.097693941003</v>
      </c>
      <c r="AE19" s="88">
        <v>487099.40925388166</v>
      </c>
      <c r="AF19" s="88">
        <v>31253.068995101992</v>
      </c>
      <c r="AG19" s="88">
        <v>416040.86141235614</v>
      </c>
      <c r="AH19" s="88">
        <v>36355.67981825199</v>
      </c>
      <c r="AI19" s="88">
        <v>530983.1246714101</v>
      </c>
      <c r="AJ19" s="88">
        <v>49330.538498894</v>
      </c>
      <c r="AK19" s="88">
        <v>2533181.5037865127</v>
      </c>
      <c r="AL19" s="88">
        <v>765587.7117187369</v>
      </c>
      <c r="AM19" s="88">
        <v>267.50020105400006</v>
      </c>
      <c r="AN19" s="88">
        <v>2.5964520529999993</v>
      </c>
      <c r="AO19" s="88">
        <v>315.1778338379999</v>
      </c>
      <c r="AP19" s="88">
        <v>3.301261381</v>
      </c>
      <c r="AQ19" s="88">
        <v>1611.8670449170002</v>
      </c>
      <c r="AR19" s="88">
        <v>9.939359722000003</v>
      </c>
      <c r="AS19" s="88">
        <v>2939.507944385</v>
      </c>
      <c r="AT19" s="88">
        <v>20.781263962999997</v>
      </c>
      <c r="AU19" s="88">
        <v>4304.250080955</v>
      </c>
      <c r="AV19" s="88">
        <v>54.538585815</v>
      </c>
      <c r="AW19" s="88">
        <v>5737.114508100002</v>
      </c>
      <c r="AX19" s="88">
        <v>136.35346237800002</v>
      </c>
      <c r="AY19" s="88">
        <v>71884.57824541301</v>
      </c>
      <c r="AZ19" s="88">
        <v>12051.915935492001</v>
      </c>
      <c r="BA19" s="53"/>
      <c r="BB19" s="93">
        <f t="shared" si="6"/>
        <v>6876629.239263344</v>
      </c>
      <c r="BC19" s="88">
        <v>2770700.9307744135</v>
      </c>
      <c r="BD19" s="88">
        <v>127506.00763391302</v>
      </c>
      <c r="BE19" s="88">
        <v>3064164.6284579206</v>
      </c>
      <c r="BF19" s="88">
        <v>814918.2502176309</v>
      </c>
      <c r="BG19" s="88">
        <v>9438.303105149002</v>
      </c>
      <c r="BH19" s="88">
        <v>91.15692293399998</v>
      </c>
      <c r="BI19" s="88">
        <v>77621.69275351302</v>
      </c>
      <c r="BJ19" s="88">
        <v>12188.26939787</v>
      </c>
      <c r="BL19" s="93">
        <f t="shared" si="7"/>
        <v>3504280.348436409</v>
      </c>
      <c r="BM19" s="88">
        <v>2770700.8807744132</v>
      </c>
      <c r="BN19" s="88">
        <v>127506.007633913</v>
      </c>
      <c r="BO19" s="88">
        <v>525268</v>
      </c>
      <c r="BP19" s="88">
        <v>64798</v>
      </c>
      <c r="BQ19" s="88">
        <v>9438.303105149</v>
      </c>
      <c r="BR19" s="88">
        <v>91.15692293400001</v>
      </c>
      <c r="BS19" s="76">
        <v>6054</v>
      </c>
      <c r="BT19" s="88">
        <v>424</v>
      </c>
    </row>
    <row r="20" spans="1:72" ht="15">
      <c r="A20" s="95">
        <f t="shared" si="4"/>
        <v>44347</v>
      </c>
      <c r="B20" s="93">
        <f t="shared" si="8"/>
        <v>6929442.319128372</v>
      </c>
      <c r="C20" s="88">
        <v>50080.405698249</v>
      </c>
      <c r="D20" s="88">
        <v>8060.350532945</v>
      </c>
      <c r="E20" s="88">
        <v>2472546.0279182084</v>
      </c>
      <c r="F20" s="88">
        <v>313120.5129507799</v>
      </c>
      <c r="G20" s="88">
        <v>1311130.8947301866</v>
      </c>
      <c r="H20" s="88">
        <v>460716.9252605281</v>
      </c>
      <c r="I20" s="88">
        <v>1.431</v>
      </c>
      <c r="J20" s="60">
        <v>0</v>
      </c>
      <c r="K20" s="88">
        <v>2052550.480571722</v>
      </c>
      <c r="L20" s="88">
        <v>151673.65879279497</v>
      </c>
      <c r="M20" s="88">
        <v>14765.886524911999</v>
      </c>
      <c r="N20" s="60">
        <v>0</v>
      </c>
      <c r="O20" s="88">
        <v>16440.612687632</v>
      </c>
      <c r="P20" s="88">
        <v>3293.6975814360003</v>
      </c>
      <c r="Q20" s="88">
        <v>53562.13104775798</v>
      </c>
      <c r="R20" s="88">
        <v>12565.989299828996</v>
      </c>
      <c r="S20" s="90">
        <v>2636.311773547</v>
      </c>
      <c r="T20" s="59">
        <v>0</v>
      </c>
      <c r="U20" s="88">
        <v>6284.909990537</v>
      </c>
      <c r="V20" s="88">
        <v>12.092767308</v>
      </c>
      <c r="W20" s="53"/>
      <c r="X20" s="93">
        <f t="shared" si="5"/>
        <v>6929442.319128372</v>
      </c>
      <c r="Y20" s="88">
        <v>928501.9572728864</v>
      </c>
      <c r="Z20" s="88">
        <v>14338.373017961996</v>
      </c>
      <c r="AA20" s="88">
        <v>369974.8859656821</v>
      </c>
      <c r="AB20" s="88">
        <v>14530.686794264999</v>
      </c>
      <c r="AC20" s="88">
        <v>583206.91297552</v>
      </c>
      <c r="AD20" s="88">
        <v>31112.808935345012</v>
      </c>
      <c r="AE20" s="88">
        <v>495463.29968310613</v>
      </c>
      <c r="AF20" s="88">
        <v>31032.924005452</v>
      </c>
      <c r="AG20" s="88">
        <v>421860.979655122</v>
      </c>
      <c r="AH20" s="88">
        <v>35734.74756336401</v>
      </c>
      <c r="AI20" s="88">
        <v>534165.384489138</v>
      </c>
      <c r="AJ20" s="88">
        <v>49458.312595649</v>
      </c>
      <c r="AK20" s="88">
        <v>2553135.8198769107</v>
      </c>
      <c r="AL20" s="88">
        <v>757363.5946250112</v>
      </c>
      <c r="AM20" s="88">
        <v>258.297769085</v>
      </c>
      <c r="AN20" s="88">
        <v>2.357331203</v>
      </c>
      <c r="AO20" s="88">
        <v>308.1670196939999</v>
      </c>
      <c r="AP20" s="88">
        <v>2.470764904</v>
      </c>
      <c r="AQ20" s="88">
        <v>1595.6785057580003</v>
      </c>
      <c r="AR20" s="88">
        <v>9.508503833999999</v>
      </c>
      <c r="AS20" s="88">
        <v>3023.196693492001</v>
      </c>
      <c r="AT20" s="88">
        <v>27.889208470000007</v>
      </c>
      <c r="AU20" s="88">
        <v>4438.857109756999</v>
      </c>
      <c r="AV20" s="88">
        <v>46.250516096000005</v>
      </c>
      <c r="AW20" s="88">
        <v>6271.366289757997</v>
      </c>
      <c r="AX20" s="88">
        <v>156.63195563800002</v>
      </c>
      <c r="AY20" s="88">
        <v>77794.288636842</v>
      </c>
      <c r="AZ20" s="88">
        <v>15626.671368428002</v>
      </c>
      <c r="BA20" s="53"/>
      <c r="BB20" s="93">
        <f t="shared" si="6"/>
        <v>6929442.319128371</v>
      </c>
      <c r="BC20" s="88">
        <v>2799008.0355523163</v>
      </c>
      <c r="BD20" s="88">
        <v>126749.54031638803</v>
      </c>
      <c r="BE20" s="88">
        <v>3087301.204366048</v>
      </c>
      <c r="BF20" s="88">
        <v>806821.9072206602</v>
      </c>
      <c r="BG20" s="88">
        <v>9624.197097785998</v>
      </c>
      <c r="BH20" s="88">
        <v>88.476324507</v>
      </c>
      <c r="BI20" s="88">
        <v>84065.6549266</v>
      </c>
      <c r="BJ20" s="88">
        <v>15783.303324066</v>
      </c>
      <c r="BL20" s="93">
        <f t="shared" si="7"/>
        <v>3536484.249290997</v>
      </c>
      <c r="BM20" s="88">
        <v>2799008.0355523163</v>
      </c>
      <c r="BN20" s="88">
        <v>126749.54031638801</v>
      </c>
      <c r="BO20" s="88">
        <v>529130</v>
      </c>
      <c r="BP20" s="88">
        <v>64910</v>
      </c>
      <c r="BQ20" s="88">
        <v>9624.197097786</v>
      </c>
      <c r="BR20" s="88">
        <v>88.476324507</v>
      </c>
      <c r="BS20" s="76">
        <v>6552</v>
      </c>
      <c r="BT20" s="88">
        <v>422</v>
      </c>
    </row>
    <row r="21" spans="1:72" ht="15">
      <c r="A21" s="95">
        <f t="shared" si="4"/>
        <v>44377</v>
      </c>
      <c r="B21" s="93">
        <f t="shared" si="8"/>
        <v>7037447.942434475</v>
      </c>
      <c r="C21" s="88">
        <v>51855.809594123</v>
      </c>
      <c r="D21" s="88">
        <v>9713.853667492</v>
      </c>
      <c r="E21" s="88">
        <v>2484990.3598235887</v>
      </c>
      <c r="F21" s="88">
        <v>308998.37267585396</v>
      </c>
      <c r="G21" s="88">
        <v>1365264.3541893642</v>
      </c>
      <c r="H21" s="88">
        <v>488065.5452666682</v>
      </c>
      <c r="I21" s="88">
        <v>1.431</v>
      </c>
      <c r="J21" s="60">
        <v>0</v>
      </c>
      <c r="K21" s="88">
        <v>2086134.2068203103</v>
      </c>
      <c r="L21" s="88">
        <v>153217.59769376606</v>
      </c>
      <c r="M21" s="88">
        <v>14224.380020786999</v>
      </c>
      <c r="N21" s="60">
        <v>14.5</v>
      </c>
      <c r="O21" s="88">
        <v>16486.884401793002</v>
      </c>
      <c r="P21" s="88">
        <v>3344.4325523899997</v>
      </c>
      <c r="Q21" s="88">
        <v>37007.833330249996</v>
      </c>
      <c r="R21" s="88">
        <v>9846.429533399</v>
      </c>
      <c r="S21" s="90">
        <v>1799.756827392</v>
      </c>
      <c r="T21" s="59">
        <v>0</v>
      </c>
      <c r="U21" s="88">
        <v>6470.116737914002</v>
      </c>
      <c r="V21" s="88">
        <v>12.078299384000001</v>
      </c>
      <c r="W21" s="53"/>
      <c r="X21" s="93">
        <f t="shared" si="5"/>
        <v>7037447.942434474</v>
      </c>
      <c r="Y21" s="88">
        <v>931323.4443022939</v>
      </c>
      <c r="Z21" s="88">
        <v>14373.965318859</v>
      </c>
      <c r="AA21" s="88">
        <v>371660.16074267525</v>
      </c>
      <c r="AB21" s="88">
        <v>14698.857602295999</v>
      </c>
      <c r="AC21" s="88">
        <v>582748.1292735819</v>
      </c>
      <c r="AD21" s="88">
        <v>31204.070825583</v>
      </c>
      <c r="AE21" s="88">
        <v>497827.20540668315</v>
      </c>
      <c r="AF21" s="88">
        <v>31256.839441017983</v>
      </c>
      <c r="AG21" s="88">
        <v>426210.712231904</v>
      </c>
      <c r="AH21" s="88">
        <v>36172.27399481101</v>
      </c>
      <c r="AI21" s="88">
        <v>545088.6316139047</v>
      </c>
      <c r="AJ21" s="88">
        <v>49573.235118277</v>
      </c>
      <c r="AK21" s="88">
        <v>2633387.8778563426</v>
      </c>
      <c r="AL21" s="88">
        <v>782716.1270029362</v>
      </c>
      <c r="AM21" s="88">
        <v>259.705056973</v>
      </c>
      <c r="AN21" s="88">
        <v>2.644561417000001</v>
      </c>
      <c r="AO21" s="88">
        <v>302.3943966639999</v>
      </c>
      <c r="AP21" s="88">
        <v>3.523863211</v>
      </c>
      <c r="AQ21" s="88">
        <v>1622.5059752589996</v>
      </c>
      <c r="AR21" s="88">
        <v>10.48827584</v>
      </c>
      <c r="AS21" s="88">
        <v>3079.185665453</v>
      </c>
      <c r="AT21" s="88">
        <v>22.041552006000003</v>
      </c>
      <c r="AU21" s="88">
        <v>4475.22710579</v>
      </c>
      <c r="AV21" s="88">
        <v>50.325576489</v>
      </c>
      <c r="AW21" s="88">
        <v>6332.947817206002</v>
      </c>
      <c r="AX21" s="88">
        <v>122.771134728</v>
      </c>
      <c r="AY21" s="88">
        <v>59917.005300791</v>
      </c>
      <c r="AZ21" s="88">
        <v>13005.645421482</v>
      </c>
      <c r="BA21" s="53"/>
      <c r="BB21" s="93">
        <f t="shared" si="6"/>
        <v>7037447.942408754</v>
      </c>
      <c r="BC21" s="88">
        <v>2809769.651957139</v>
      </c>
      <c r="BD21" s="88">
        <v>127706.00718256699</v>
      </c>
      <c r="BE21" s="88">
        <v>3178476.5094702467</v>
      </c>
      <c r="BF21" s="88">
        <v>832289.3621212129</v>
      </c>
      <c r="BG21" s="88">
        <v>9739.018174417002</v>
      </c>
      <c r="BH21" s="88">
        <v>89.023828963</v>
      </c>
      <c r="BI21" s="88">
        <v>66249.95311799702</v>
      </c>
      <c r="BJ21" s="88">
        <v>13128.41655621</v>
      </c>
      <c r="BL21" s="93">
        <f t="shared" si="7"/>
        <v>3560139.7011688068</v>
      </c>
      <c r="BM21" s="88">
        <v>2809769.651957138</v>
      </c>
      <c r="BN21" s="88">
        <v>127706.007182567</v>
      </c>
      <c r="BO21" s="88">
        <v>540448</v>
      </c>
      <c r="BP21" s="88">
        <v>65356</v>
      </c>
      <c r="BQ21" s="88">
        <v>9739.018200139</v>
      </c>
      <c r="BR21" s="88">
        <v>89.023828963</v>
      </c>
      <c r="BS21" s="76">
        <v>6618</v>
      </c>
      <c r="BT21" s="88">
        <v>414</v>
      </c>
    </row>
    <row r="22" spans="1:72" ht="15">
      <c r="A22" s="95">
        <f t="shared" si="4"/>
        <v>44408</v>
      </c>
      <c r="B22" s="93">
        <f t="shared" si="8"/>
        <v>7039174.385940241</v>
      </c>
      <c r="C22" s="88">
        <v>48895.83314852796</v>
      </c>
      <c r="D22" s="88">
        <v>6418.021037469002</v>
      </c>
      <c r="E22" s="88">
        <v>2504317.306062307</v>
      </c>
      <c r="F22" s="88">
        <v>301542.4346792211</v>
      </c>
      <c r="G22" s="88">
        <v>1355148.2570584978</v>
      </c>
      <c r="H22" s="88">
        <v>486961.8466158699</v>
      </c>
      <c r="I22" s="88">
        <v>1.431</v>
      </c>
      <c r="J22" s="60">
        <v>0</v>
      </c>
      <c r="K22" s="88">
        <v>2090186.3729951172</v>
      </c>
      <c r="L22" s="88">
        <v>156074.08679231198</v>
      </c>
      <c r="M22" s="88">
        <v>11330.556960191998</v>
      </c>
      <c r="N22" s="60">
        <v>0</v>
      </c>
      <c r="O22" s="88">
        <v>16705.138390909</v>
      </c>
      <c r="P22" s="88">
        <v>3364.736948597</v>
      </c>
      <c r="Q22" s="88">
        <v>41325.33370411002</v>
      </c>
      <c r="R22" s="88">
        <v>8834.532414858</v>
      </c>
      <c r="S22" s="90">
        <v>1507.73780352</v>
      </c>
      <c r="T22" s="59">
        <v>0</v>
      </c>
      <c r="U22" s="88">
        <v>6548.784161624</v>
      </c>
      <c r="V22" s="88">
        <v>11.97616711</v>
      </c>
      <c r="W22" s="53"/>
      <c r="X22" s="93">
        <f t="shared" si="5"/>
        <v>7039174.385940241</v>
      </c>
      <c r="Y22" s="88">
        <v>930299.0034943315</v>
      </c>
      <c r="Z22" s="88">
        <v>14371.871705362</v>
      </c>
      <c r="AA22" s="88">
        <v>373567.2485265512</v>
      </c>
      <c r="AB22" s="88">
        <v>14668.097188592996</v>
      </c>
      <c r="AC22" s="88">
        <v>585452.267154209</v>
      </c>
      <c r="AD22" s="88">
        <v>31105.829357798997</v>
      </c>
      <c r="AE22" s="88">
        <v>498504.972691717</v>
      </c>
      <c r="AF22" s="88">
        <v>31298.158043227</v>
      </c>
      <c r="AG22" s="88">
        <v>426750.88612982695</v>
      </c>
      <c r="AH22" s="88">
        <v>36126.70366145299</v>
      </c>
      <c r="AI22" s="88">
        <v>542699.0425055439</v>
      </c>
      <c r="AJ22" s="88">
        <v>49242.13634686801</v>
      </c>
      <c r="AK22" s="88">
        <v>2641275.779762272</v>
      </c>
      <c r="AL22" s="88">
        <v>774183.5928215696</v>
      </c>
      <c r="AM22" s="88">
        <v>259.1345928089999</v>
      </c>
      <c r="AN22" s="88">
        <v>2.6822964259999997</v>
      </c>
      <c r="AO22" s="88">
        <v>306.10750901699987</v>
      </c>
      <c r="AP22" s="88">
        <v>3.3100420120000003</v>
      </c>
      <c r="AQ22" s="88">
        <v>1624.4007380460005</v>
      </c>
      <c r="AR22" s="88">
        <v>10.870093848</v>
      </c>
      <c r="AS22" s="88">
        <v>3093.611131843</v>
      </c>
      <c r="AT22" s="88">
        <v>22.833720588</v>
      </c>
      <c r="AU22" s="88">
        <v>4472.465384151001</v>
      </c>
      <c r="AV22" s="88">
        <v>50.21171270200001</v>
      </c>
      <c r="AW22" s="88">
        <v>6617.764858331</v>
      </c>
      <c r="AX22" s="88">
        <v>124.72927956500004</v>
      </c>
      <c r="AY22" s="88">
        <v>61044.066806158015</v>
      </c>
      <c r="AZ22" s="88">
        <v>11996.608385424</v>
      </c>
      <c r="BA22" s="53"/>
      <c r="BB22" s="93">
        <f t="shared" si="6"/>
        <v>7039174.385940242</v>
      </c>
      <c r="BC22" s="88">
        <v>2814574.3779966333</v>
      </c>
      <c r="BD22" s="88">
        <v>127570.65995643404</v>
      </c>
      <c r="BE22" s="88">
        <v>3183974.822267816</v>
      </c>
      <c r="BF22" s="88">
        <v>823425.7291684381</v>
      </c>
      <c r="BG22" s="88">
        <v>9755.719355866002</v>
      </c>
      <c r="BH22" s="88">
        <v>89.90786557600002</v>
      </c>
      <c r="BI22" s="88">
        <v>67661.831664489</v>
      </c>
      <c r="BJ22" s="88">
        <v>12121.337664989003</v>
      </c>
      <c r="BL22" s="93">
        <f t="shared" si="7"/>
        <v>3563530.665174511</v>
      </c>
      <c r="BM22" s="88">
        <v>2814574.377996635</v>
      </c>
      <c r="BN22" s="88">
        <v>127570.65995643401</v>
      </c>
      <c r="BO22" s="88">
        <v>539132</v>
      </c>
      <c r="BP22" s="88">
        <v>65258</v>
      </c>
      <c r="BQ22" s="88">
        <v>9755.719355866</v>
      </c>
      <c r="BR22" s="88">
        <v>89.907865576</v>
      </c>
      <c r="BS22" s="76">
        <v>6748</v>
      </c>
      <c r="BT22" s="88">
        <v>402</v>
      </c>
    </row>
    <row r="23" spans="1:72" ht="15">
      <c r="A23" s="95">
        <f t="shared" si="4"/>
        <v>44439</v>
      </c>
      <c r="B23" s="93">
        <f t="shared" si="8"/>
        <v>7125887.280025183</v>
      </c>
      <c r="C23" s="88">
        <v>42965.03405916701</v>
      </c>
      <c r="D23" s="88">
        <v>5556.609002012001</v>
      </c>
      <c r="E23" s="88">
        <v>2531239.0860057212</v>
      </c>
      <c r="F23" s="88">
        <v>302877.4644490429</v>
      </c>
      <c r="G23" s="88">
        <v>1380875.7128497094</v>
      </c>
      <c r="H23" s="88">
        <v>509107.685040388</v>
      </c>
      <c r="I23" s="88">
        <v>1.431</v>
      </c>
      <c r="J23" s="60">
        <v>0</v>
      </c>
      <c r="K23" s="88">
        <v>2113083.761504337</v>
      </c>
      <c r="L23" s="88">
        <v>156937.89992823504</v>
      </c>
      <c r="M23" s="88">
        <v>7438.690499775</v>
      </c>
      <c r="N23" s="60">
        <v>0</v>
      </c>
      <c r="O23" s="88">
        <v>16936.476432716</v>
      </c>
      <c r="P23" s="88">
        <v>3319.353739157</v>
      </c>
      <c r="Q23" s="88">
        <v>36850.165418472</v>
      </c>
      <c r="R23" s="88">
        <v>10839.19019547</v>
      </c>
      <c r="S23" s="90">
        <v>1033.4006403820001</v>
      </c>
      <c r="T23" s="59">
        <v>0</v>
      </c>
      <c r="U23" s="88">
        <v>6813.4285240439995</v>
      </c>
      <c r="V23" s="88">
        <v>11.890736553</v>
      </c>
      <c r="W23" s="53"/>
      <c r="X23" s="93">
        <f t="shared" si="5"/>
        <v>7125887.280025183</v>
      </c>
      <c r="Y23" s="88">
        <v>923568.270057667</v>
      </c>
      <c r="Z23" s="88">
        <v>14410.914539893009</v>
      </c>
      <c r="AA23" s="88">
        <v>372844.5323138297</v>
      </c>
      <c r="AB23" s="88">
        <v>14675.587110027007</v>
      </c>
      <c r="AC23" s="88">
        <v>584635.5422330452</v>
      </c>
      <c r="AD23" s="88">
        <v>31195.225512431</v>
      </c>
      <c r="AE23" s="88">
        <v>499676.307746871</v>
      </c>
      <c r="AF23" s="88">
        <v>30996.77977924201</v>
      </c>
      <c r="AG23" s="88">
        <v>429985.5925680827</v>
      </c>
      <c r="AH23" s="88">
        <v>35550.66113019199</v>
      </c>
      <c r="AI23" s="88">
        <v>546704.3385491071</v>
      </c>
      <c r="AJ23" s="88">
        <v>49136.86399715101</v>
      </c>
      <c r="AK23" s="88">
        <v>2710750.4419503333</v>
      </c>
      <c r="AL23" s="88">
        <v>798513.6263507418</v>
      </c>
      <c r="AM23" s="88">
        <v>258.3599361730001</v>
      </c>
      <c r="AN23" s="88">
        <v>2.559902937000001</v>
      </c>
      <c r="AO23" s="88">
        <v>295.8802507049999</v>
      </c>
      <c r="AP23" s="88">
        <v>3.6191995340000003</v>
      </c>
      <c r="AQ23" s="88">
        <v>1668.02020758</v>
      </c>
      <c r="AR23" s="88">
        <v>10.937206082000001</v>
      </c>
      <c r="AS23" s="88">
        <v>3062.371555672</v>
      </c>
      <c r="AT23" s="88">
        <v>19.853737865000003</v>
      </c>
      <c r="AU23" s="88">
        <v>4562.188667601</v>
      </c>
      <c r="AV23" s="88">
        <v>47.251508685999994</v>
      </c>
      <c r="AW23" s="88">
        <v>6564.042806460002</v>
      </c>
      <c r="AX23" s="88">
        <v>118.50543070099997</v>
      </c>
      <c r="AY23" s="88">
        <v>52661.298091198</v>
      </c>
      <c r="AZ23" s="88">
        <v>13967.707685375002</v>
      </c>
      <c r="BA23" s="53"/>
      <c r="BB23" s="93">
        <f t="shared" si="6"/>
        <v>7125887.280025183</v>
      </c>
      <c r="BC23" s="88">
        <v>2810710.244919496</v>
      </c>
      <c r="BD23" s="88">
        <v>126829.16807178505</v>
      </c>
      <c r="BE23" s="88">
        <v>3257454.780499441</v>
      </c>
      <c r="BF23" s="88">
        <v>847650.4903478926</v>
      </c>
      <c r="BG23" s="88">
        <v>9846.820617731008</v>
      </c>
      <c r="BH23" s="88">
        <v>84.221555104</v>
      </c>
      <c r="BI23" s="88">
        <v>59225.340897657996</v>
      </c>
      <c r="BJ23" s="88">
        <v>14086.213116076002</v>
      </c>
      <c r="BL23" s="93">
        <f t="shared" si="7"/>
        <v>3564112.4551641163</v>
      </c>
      <c r="BM23" s="88">
        <v>2810710.244919496</v>
      </c>
      <c r="BN23" s="88">
        <v>126829.16807178501</v>
      </c>
      <c r="BO23" s="88">
        <v>544330</v>
      </c>
      <c r="BP23" s="88">
        <v>65184</v>
      </c>
      <c r="BQ23" s="88">
        <v>9846.820617731</v>
      </c>
      <c r="BR23" s="88">
        <v>84.221555104</v>
      </c>
      <c r="BS23" s="76">
        <v>6730</v>
      </c>
      <c r="BT23" s="88">
        <v>398</v>
      </c>
    </row>
    <row r="24" spans="1:72" ht="15">
      <c r="A24" s="95">
        <f t="shared" si="4"/>
        <v>44469</v>
      </c>
      <c r="B24" s="93">
        <f t="shared" si="8"/>
        <v>7223998.928972852</v>
      </c>
      <c r="C24" s="88">
        <v>45271.75719042299</v>
      </c>
      <c r="D24" s="88">
        <v>7425.0321351329985</v>
      </c>
      <c r="E24" s="88">
        <v>2514439.8364935196</v>
      </c>
      <c r="F24" s="88">
        <v>314348.51035019296</v>
      </c>
      <c r="G24" s="88">
        <v>1442929.9691841519</v>
      </c>
      <c r="H24" s="88">
        <v>526073.738679942</v>
      </c>
      <c r="I24" s="88">
        <v>146.68602988100002</v>
      </c>
      <c r="J24" s="60">
        <v>0</v>
      </c>
      <c r="K24" s="88">
        <v>2126301.7077015387</v>
      </c>
      <c r="L24" s="88">
        <v>165682.73552916298</v>
      </c>
      <c r="M24" s="88">
        <v>1759.6580013390003</v>
      </c>
      <c r="N24" s="60">
        <v>0</v>
      </c>
      <c r="O24" s="88">
        <v>17404.242643094003</v>
      </c>
      <c r="P24" s="88">
        <v>3329.821869772</v>
      </c>
      <c r="Q24" s="88">
        <v>36217.81256521199</v>
      </c>
      <c r="R24" s="88">
        <v>12874.515917387002</v>
      </c>
      <c r="S24" s="90">
        <v>2873.945321431</v>
      </c>
      <c r="T24" s="59">
        <v>0</v>
      </c>
      <c r="U24" s="88">
        <v>6907.182787569004</v>
      </c>
      <c r="V24" s="88">
        <v>11.776573103</v>
      </c>
      <c r="W24" s="53"/>
      <c r="X24" s="93">
        <f t="shared" si="5"/>
        <v>7223998.928972852</v>
      </c>
      <c r="Y24" s="88">
        <v>927500.908364017</v>
      </c>
      <c r="Z24" s="88">
        <v>14736.449475038</v>
      </c>
      <c r="AA24" s="88">
        <v>373001.29328289576</v>
      </c>
      <c r="AB24" s="88">
        <v>14858.919582404</v>
      </c>
      <c r="AC24" s="88">
        <v>585938.519079953</v>
      </c>
      <c r="AD24" s="88">
        <v>31329.948843467017</v>
      </c>
      <c r="AE24" s="88">
        <v>499432.3031607282</v>
      </c>
      <c r="AF24" s="88">
        <v>31175.031233327994</v>
      </c>
      <c r="AG24" s="88">
        <v>429503.93267334666</v>
      </c>
      <c r="AH24" s="88">
        <v>35770.972451281006</v>
      </c>
      <c r="AI24" s="88">
        <v>549973.031270758</v>
      </c>
      <c r="AJ24" s="88">
        <v>49607.611113465</v>
      </c>
      <c r="AK24" s="88">
        <v>2763739.968767818</v>
      </c>
      <c r="AL24" s="88">
        <v>836051.0839954478</v>
      </c>
      <c r="AM24" s="88">
        <v>255.10642798399994</v>
      </c>
      <c r="AN24" s="88">
        <v>2.646688038</v>
      </c>
      <c r="AO24" s="88">
        <v>304.1374372849999</v>
      </c>
      <c r="AP24" s="88">
        <v>3.246479079</v>
      </c>
      <c r="AQ24" s="88">
        <v>1676.0034881190006</v>
      </c>
      <c r="AR24" s="88">
        <v>9.302587701</v>
      </c>
      <c r="AS24" s="88">
        <v>3136.0175453090005</v>
      </c>
      <c r="AT24" s="88">
        <v>21.399423302000002</v>
      </c>
      <c r="AU24" s="88">
        <v>4762.2678682900005</v>
      </c>
      <c r="AV24" s="88">
        <v>52.063179958</v>
      </c>
      <c r="AW24" s="88">
        <v>6578.341832034001</v>
      </c>
      <c r="AX24" s="88">
        <v>99.56065209500002</v>
      </c>
      <c r="AY24" s="88">
        <v>48450.96671962401</v>
      </c>
      <c r="AZ24" s="88">
        <v>16027.895350088998</v>
      </c>
      <c r="BA24" s="53"/>
      <c r="BB24" s="93">
        <f t="shared" si="6"/>
        <v>7223998.928972856</v>
      </c>
      <c r="BC24" s="88">
        <v>2815376.9565609423</v>
      </c>
      <c r="BD24" s="88">
        <v>127871.32158551799</v>
      </c>
      <c r="BE24" s="88">
        <v>3313713.000038576</v>
      </c>
      <c r="BF24" s="88">
        <v>885658.6951089131</v>
      </c>
      <c r="BG24" s="88">
        <v>10133.532766987006</v>
      </c>
      <c r="BH24" s="88">
        <v>88.65835807800002</v>
      </c>
      <c r="BI24" s="88">
        <v>55029.308551658</v>
      </c>
      <c r="BJ24" s="88">
        <v>16127.456002184</v>
      </c>
      <c r="BL24" s="93">
        <f t="shared" si="7"/>
        <v>3574324.469271524</v>
      </c>
      <c r="BM24" s="88">
        <v>2815376.956560941</v>
      </c>
      <c r="BN24" s="88">
        <v>127871.321585518</v>
      </c>
      <c r="BO24" s="88">
        <v>547330</v>
      </c>
      <c r="BP24" s="88">
        <v>66300</v>
      </c>
      <c r="BQ24" s="88">
        <v>10133.532766987</v>
      </c>
      <c r="BR24" s="88">
        <v>88.658358078</v>
      </c>
      <c r="BS24" s="76">
        <v>6820</v>
      </c>
      <c r="BT24" s="88">
        <v>404</v>
      </c>
    </row>
    <row r="25" spans="1:72" ht="15">
      <c r="A25" s="95">
        <f t="shared" si="4"/>
        <v>44500</v>
      </c>
      <c r="B25" s="93">
        <f t="shared" si="8"/>
        <v>7301292.800127476</v>
      </c>
      <c r="C25" s="88">
        <v>41625.32411156901</v>
      </c>
      <c r="D25" s="88">
        <v>7204.296217977</v>
      </c>
      <c r="E25" s="88">
        <v>2527825.3927610214</v>
      </c>
      <c r="F25" s="88">
        <v>309361.37428900815</v>
      </c>
      <c r="G25" s="88">
        <v>1482713.9354971172</v>
      </c>
      <c r="H25" s="88">
        <v>541212.0980420441</v>
      </c>
      <c r="I25" s="88">
        <v>99.298145514</v>
      </c>
      <c r="J25" s="60">
        <v>0</v>
      </c>
      <c r="K25" s="88">
        <v>2149675.5310218893</v>
      </c>
      <c r="L25" s="88">
        <v>165842.48651886004</v>
      </c>
      <c r="M25" s="88">
        <v>768.1301320140001</v>
      </c>
      <c r="N25" s="60">
        <v>0</v>
      </c>
      <c r="O25" s="88">
        <v>17210.092767786</v>
      </c>
      <c r="P25" s="88">
        <v>3296.1033757739997</v>
      </c>
      <c r="Q25" s="88">
        <v>34553.959987798014</v>
      </c>
      <c r="R25" s="88">
        <v>10754.940170661002</v>
      </c>
      <c r="S25" s="90">
        <v>2198.227869279</v>
      </c>
      <c r="T25" s="59">
        <v>0</v>
      </c>
      <c r="U25" s="88">
        <v>6939.807107713001</v>
      </c>
      <c r="V25" s="88">
        <v>11.802111452</v>
      </c>
      <c r="W25" s="53"/>
      <c r="X25" s="93">
        <f t="shared" si="5"/>
        <v>7301292.800127481</v>
      </c>
      <c r="Y25" s="88">
        <v>931973.0233539497</v>
      </c>
      <c r="Z25" s="88">
        <v>14786.298423309998</v>
      </c>
      <c r="AA25" s="88">
        <v>376462.94463489205</v>
      </c>
      <c r="AB25" s="88">
        <v>14832.716183109007</v>
      </c>
      <c r="AC25" s="88">
        <v>589780.6532727233</v>
      </c>
      <c r="AD25" s="88">
        <v>31698.121643328013</v>
      </c>
      <c r="AE25" s="88">
        <v>502386.8276056189</v>
      </c>
      <c r="AF25" s="88">
        <v>31294.497612723004</v>
      </c>
      <c r="AG25" s="88">
        <v>434260.38548983913</v>
      </c>
      <c r="AH25" s="88">
        <v>35508.81325276301</v>
      </c>
      <c r="AI25" s="88">
        <v>552703.6252386612</v>
      </c>
      <c r="AJ25" s="88">
        <v>49817.223800889005</v>
      </c>
      <c r="AK25" s="88">
        <v>2814372.021941429</v>
      </c>
      <c r="AL25" s="88">
        <v>845682.584151767</v>
      </c>
      <c r="AM25" s="88">
        <v>255.77018764700006</v>
      </c>
      <c r="AN25" s="88">
        <v>2.4477968640000003</v>
      </c>
      <c r="AO25" s="88">
        <v>300.21295536400004</v>
      </c>
      <c r="AP25" s="88">
        <v>2.995786969</v>
      </c>
      <c r="AQ25" s="88">
        <v>1698.5219977710003</v>
      </c>
      <c r="AR25" s="88">
        <v>9.752976463000001</v>
      </c>
      <c r="AS25" s="88">
        <v>3174.3377901910007</v>
      </c>
      <c r="AT25" s="88">
        <v>21.221388709000003</v>
      </c>
      <c r="AU25" s="88">
        <v>4681.940351629002</v>
      </c>
      <c r="AV25" s="88">
        <v>51.299552006000006</v>
      </c>
      <c r="AW25" s="88">
        <v>6795.351996698</v>
      </c>
      <c r="AX25" s="88">
        <v>149.58897699099998</v>
      </c>
      <c r="AY25" s="88">
        <v>44764.08258529</v>
      </c>
      <c r="AZ25" s="88">
        <v>13825.539179885</v>
      </c>
      <c r="BA25" s="53"/>
      <c r="BB25" s="93">
        <f t="shared" si="6"/>
        <v>7301292.800127483</v>
      </c>
      <c r="BC25" s="88">
        <v>2834863.8343570256</v>
      </c>
      <c r="BD25" s="88">
        <v>128120.44711523304</v>
      </c>
      <c r="BE25" s="88">
        <v>3367075.6471800916</v>
      </c>
      <c r="BF25" s="88">
        <v>895499.8079526563</v>
      </c>
      <c r="BG25" s="88">
        <v>10110.783282602006</v>
      </c>
      <c r="BH25" s="88">
        <v>87.717501011</v>
      </c>
      <c r="BI25" s="88">
        <v>51559.43458198802</v>
      </c>
      <c r="BJ25" s="88">
        <v>13975.128156875999</v>
      </c>
      <c r="BL25" s="93">
        <f t="shared" si="7"/>
        <v>3597872.78225587</v>
      </c>
      <c r="BM25" s="88">
        <v>2834863.8343570232</v>
      </c>
      <c r="BN25" s="88">
        <v>128120.44711523301</v>
      </c>
      <c r="BO25" s="88">
        <v>551394</v>
      </c>
      <c r="BP25" s="88">
        <v>65902</v>
      </c>
      <c r="BQ25" s="88">
        <v>10110.783282602</v>
      </c>
      <c r="BR25" s="88">
        <v>87.71750101100001</v>
      </c>
      <c r="BS25" s="76">
        <v>6986</v>
      </c>
      <c r="BT25" s="88">
        <v>408</v>
      </c>
    </row>
    <row r="26" spans="1:72" ht="15">
      <c r="A26" s="95">
        <f t="shared" si="4"/>
        <v>44530</v>
      </c>
      <c r="B26" s="93">
        <f t="shared" si="8"/>
        <v>7387683.557042055</v>
      </c>
      <c r="C26" s="88">
        <v>48924.11685649199</v>
      </c>
      <c r="D26" s="88">
        <v>3999.2276896090007</v>
      </c>
      <c r="E26" s="88">
        <v>2534423.2971061114</v>
      </c>
      <c r="F26" s="88">
        <v>305799.0840980113</v>
      </c>
      <c r="G26" s="88">
        <v>1519093.8005571032</v>
      </c>
      <c r="H26" s="88">
        <v>546672.9742771632</v>
      </c>
      <c r="I26" s="88">
        <v>99.812946037</v>
      </c>
      <c r="J26" s="60">
        <v>0</v>
      </c>
      <c r="K26" s="88">
        <v>2183381.4027852714</v>
      </c>
      <c r="L26" s="88">
        <v>169383.73682316404</v>
      </c>
      <c r="M26" s="88">
        <v>429.219043682</v>
      </c>
      <c r="N26" s="60">
        <v>0</v>
      </c>
      <c r="O26" s="88">
        <v>17410.849022614</v>
      </c>
      <c r="P26" s="88">
        <v>3219.6258192610003</v>
      </c>
      <c r="Q26" s="88">
        <v>34866.605680256005</v>
      </c>
      <c r="R26" s="88">
        <v>10894.231202539004</v>
      </c>
      <c r="S26" s="90">
        <v>1950.32322034</v>
      </c>
      <c r="T26" s="59">
        <v>0</v>
      </c>
      <c r="U26" s="88">
        <v>7123.519371678998</v>
      </c>
      <c r="V26" s="88">
        <v>11.730542721</v>
      </c>
      <c r="W26" s="53"/>
      <c r="X26" s="93">
        <f t="shared" si="5"/>
        <v>7387683.557042055</v>
      </c>
      <c r="Y26" s="88">
        <v>942465.8441006265</v>
      </c>
      <c r="Z26" s="88">
        <v>14660.490082771998</v>
      </c>
      <c r="AA26" s="88">
        <v>379109.0435362819</v>
      </c>
      <c r="AB26" s="88">
        <v>14803.854091477002</v>
      </c>
      <c r="AC26" s="88">
        <v>594068.982826207</v>
      </c>
      <c r="AD26" s="88">
        <v>31360.766918418994</v>
      </c>
      <c r="AE26" s="88">
        <v>505587.16862974106</v>
      </c>
      <c r="AF26" s="88">
        <v>31102.036730594005</v>
      </c>
      <c r="AG26" s="88">
        <v>434575.60048103676</v>
      </c>
      <c r="AH26" s="88">
        <v>35623.433717179</v>
      </c>
      <c r="AI26" s="88">
        <v>556212.648263103</v>
      </c>
      <c r="AJ26" s="88">
        <v>49338.33197947801</v>
      </c>
      <c r="AK26" s="88">
        <v>2873903.1424140204</v>
      </c>
      <c r="AL26" s="88">
        <v>848966.1093680281</v>
      </c>
      <c r="AM26" s="88">
        <v>250.04451435099992</v>
      </c>
      <c r="AN26" s="88">
        <v>2.564366634</v>
      </c>
      <c r="AO26" s="88">
        <v>306.49020339000015</v>
      </c>
      <c r="AP26" s="88">
        <v>3.5669896400000005</v>
      </c>
      <c r="AQ26" s="88">
        <v>1713.4437298830003</v>
      </c>
      <c r="AR26" s="88">
        <v>8.246747311</v>
      </c>
      <c r="AS26" s="88">
        <v>3202.2040740170005</v>
      </c>
      <c r="AT26" s="88">
        <v>16.345936870000003</v>
      </c>
      <c r="AU26" s="88">
        <v>4694.681063525</v>
      </c>
      <c r="AV26" s="88">
        <v>43.110500262</v>
      </c>
      <c r="AW26" s="88">
        <v>6981.8285983860005</v>
      </c>
      <c r="AX26" s="88">
        <v>129.16990197600003</v>
      </c>
      <c r="AY26" s="88">
        <v>44631.824155019</v>
      </c>
      <c r="AZ26" s="88">
        <v>13922.583121828</v>
      </c>
      <c r="BA26" s="53"/>
      <c r="BB26" s="93">
        <f t="shared" si="6"/>
        <v>7387683.557042055</v>
      </c>
      <c r="BC26" s="88">
        <v>2855806.6395738916</v>
      </c>
      <c r="BD26" s="88">
        <v>127550.58154044094</v>
      </c>
      <c r="BE26" s="88">
        <v>3430115.790677124</v>
      </c>
      <c r="BF26" s="88">
        <v>898304.4413475059</v>
      </c>
      <c r="BG26" s="88">
        <v>10166.863585165993</v>
      </c>
      <c r="BH26" s="88">
        <v>73.834540717</v>
      </c>
      <c r="BI26" s="88">
        <v>51613.65275340499</v>
      </c>
      <c r="BJ26" s="88">
        <v>14051.753023804002</v>
      </c>
      <c r="BL26" s="93">
        <f t="shared" si="7"/>
        <v>3624247.919240218</v>
      </c>
      <c r="BM26" s="88">
        <v>2855806.639573894</v>
      </c>
      <c r="BN26" s="88">
        <v>127550.58154044101</v>
      </c>
      <c r="BO26" s="88">
        <v>557238</v>
      </c>
      <c r="BP26" s="88">
        <v>65878</v>
      </c>
      <c r="BQ26" s="88">
        <v>10166.863585166</v>
      </c>
      <c r="BR26" s="88">
        <v>73.83454071700001</v>
      </c>
      <c r="BS26" s="76">
        <v>7126</v>
      </c>
      <c r="BT26" s="88">
        <v>408</v>
      </c>
    </row>
    <row r="27" spans="1:72" ht="15">
      <c r="A27" s="95">
        <f t="shared" si="4"/>
        <v>44561</v>
      </c>
      <c r="B27" s="93">
        <f t="shared" si="8"/>
        <v>7546378.387992594</v>
      </c>
      <c r="C27" s="88">
        <v>52783.36242868598</v>
      </c>
      <c r="D27" s="88">
        <v>8561.658622112</v>
      </c>
      <c r="E27" s="88">
        <v>2534482.993835688</v>
      </c>
      <c r="F27" s="88">
        <v>303567.7517966352</v>
      </c>
      <c r="G27" s="88">
        <v>1590424.7284804964</v>
      </c>
      <c r="H27" s="88">
        <v>541292.722753753</v>
      </c>
      <c r="I27" s="88">
        <v>235.736544511</v>
      </c>
      <c r="J27" s="60">
        <v>0</v>
      </c>
      <c r="K27" s="88">
        <v>2263869.22170481</v>
      </c>
      <c r="L27" s="88">
        <v>165424.91872636313</v>
      </c>
      <c r="M27" s="88">
        <v>7040.533561795</v>
      </c>
      <c r="N27" s="60">
        <v>0</v>
      </c>
      <c r="O27" s="88">
        <v>19507.495141181007</v>
      </c>
      <c r="P27" s="88">
        <v>1066.019747732</v>
      </c>
      <c r="Q27" s="88">
        <v>35682.807340783</v>
      </c>
      <c r="R27" s="88">
        <v>11726.343138554</v>
      </c>
      <c r="S27" s="90">
        <v>3191.5965977660003</v>
      </c>
      <c r="T27" s="59">
        <v>0</v>
      </c>
      <c r="U27" s="88">
        <v>7508.6797784509945</v>
      </c>
      <c r="V27" s="88">
        <v>11.817793277</v>
      </c>
      <c r="W27" s="53"/>
      <c r="X27" s="93">
        <f t="shared" si="5"/>
        <v>7546378.387992598</v>
      </c>
      <c r="Y27" s="88">
        <v>976694.7479817778</v>
      </c>
      <c r="Z27" s="88">
        <v>14716.604438903996</v>
      </c>
      <c r="AA27" s="88">
        <v>390447.07841514295</v>
      </c>
      <c r="AB27" s="88">
        <v>14662.08568852</v>
      </c>
      <c r="AC27" s="88">
        <v>609560.3475618501</v>
      </c>
      <c r="AD27" s="88">
        <v>31180.455615602987</v>
      </c>
      <c r="AE27" s="88">
        <v>521856.7884703939</v>
      </c>
      <c r="AF27" s="88">
        <v>30881.793405008</v>
      </c>
      <c r="AG27" s="88">
        <v>440436.8848266647</v>
      </c>
      <c r="AH27" s="88">
        <v>35116.891679422</v>
      </c>
      <c r="AI27" s="88">
        <v>566965.841926584</v>
      </c>
      <c r="AJ27" s="88">
        <v>49445.73839924998</v>
      </c>
      <c r="AK27" s="88">
        <v>2935834.353811783</v>
      </c>
      <c r="AL27" s="88">
        <v>842843.4826721562</v>
      </c>
      <c r="AM27" s="88">
        <v>245.51813798199998</v>
      </c>
      <c r="AN27" s="88">
        <v>2.511912435</v>
      </c>
      <c r="AO27" s="88">
        <v>301.85670213800006</v>
      </c>
      <c r="AP27" s="88">
        <v>3.368722411</v>
      </c>
      <c r="AQ27" s="88">
        <v>1691.5910304630002</v>
      </c>
      <c r="AR27" s="88">
        <v>7.390659496</v>
      </c>
      <c r="AS27" s="88">
        <v>3189.2121199659996</v>
      </c>
      <c r="AT27" s="88">
        <v>18.45554626</v>
      </c>
      <c r="AU27" s="88">
        <v>5028.587631059</v>
      </c>
      <c r="AV27" s="88">
        <v>49.672081952000006</v>
      </c>
      <c r="AW27" s="88">
        <v>7242.083112447999</v>
      </c>
      <c r="AX27" s="88">
        <v>130.399264552</v>
      </c>
      <c r="AY27" s="88">
        <v>55232.26368592</v>
      </c>
      <c r="AZ27" s="88">
        <v>12592.382492457</v>
      </c>
      <c r="BA27" s="53"/>
      <c r="BB27" s="93">
        <f t="shared" si="6"/>
        <v>7546378.3879926</v>
      </c>
      <c r="BC27" s="88">
        <v>2938995.847255833</v>
      </c>
      <c r="BD27" s="88">
        <v>126557.83082745713</v>
      </c>
      <c r="BE27" s="88">
        <v>3502800.195738363</v>
      </c>
      <c r="BF27" s="88">
        <v>892289.2210714067</v>
      </c>
      <c r="BG27" s="88">
        <v>10456.765621608007</v>
      </c>
      <c r="BH27" s="88">
        <v>81.39892255400001</v>
      </c>
      <c r="BI27" s="88">
        <v>62474.34679836802</v>
      </c>
      <c r="BJ27" s="88">
        <v>12722.781757009</v>
      </c>
      <c r="BL27" s="93">
        <f t="shared" si="7"/>
        <v>3716875.8426274494</v>
      </c>
      <c r="BM27" s="88">
        <v>2938995.84725583</v>
      </c>
      <c r="BN27" s="88">
        <v>126557.830827457</v>
      </c>
      <c r="BO27" s="88">
        <v>566866</v>
      </c>
      <c r="BP27" s="88">
        <v>65964</v>
      </c>
      <c r="BQ27" s="88">
        <v>10456.765621608001</v>
      </c>
      <c r="BR27" s="88">
        <v>81.39892255400001</v>
      </c>
      <c r="BS27" s="76">
        <v>7556</v>
      </c>
      <c r="BT27" s="76">
        <v>398</v>
      </c>
    </row>
    <row r="28" spans="1:72" ht="15">
      <c r="A28" s="95">
        <f t="shared" si="4"/>
        <v>44592</v>
      </c>
      <c r="B28" s="93">
        <f t="shared" si="8"/>
        <v>7439831.794554147</v>
      </c>
      <c r="C28" s="88">
        <v>35865.53812196501</v>
      </c>
      <c r="D28" s="88">
        <v>3386.957802660999</v>
      </c>
      <c r="E28" s="88">
        <v>2527374.6381641435</v>
      </c>
      <c r="F28" s="88">
        <v>298634.0935371852</v>
      </c>
      <c r="G28" s="88">
        <v>1543699.744043647</v>
      </c>
      <c r="H28" s="88">
        <v>514102.46814552683</v>
      </c>
      <c r="I28" s="88">
        <v>18397.252282216003</v>
      </c>
      <c r="J28" s="60">
        <v>3280.7052740340005</v>
      </c>
      <c r="K28" s="88">
        <v>2228120.8698674547</v>
      </c>
      <c r="L28" s="88">
        <v>173431.16501149494</v>
      </c>
      <c r="M28" s="88">
        <v>7025.114075923999</v>
      </c>
      <c r="N28" s="60">
        <v>0.08039422900000001</v>
      </c>
      <c r="O28" s="88">
        <v>15885.656588396012</v>
      </c>
      <c r="P28" s="88">
        <v>356.52255758600006</v>
      </c>
      <c r="Q28" s="88">
        <v>40656.263133957975</v>
      </c>
      <c r="R28" s="88">
        <v>16110.512000273999</v>
      </c>
      <c r="S28" s="90">
        <v>6236.5376340699995</v>
      </c>
      <c r="T28" s="59">
        <v>0</v>
      </c>
      <c r="U28" s="88">
        <v>7255.794229323001</v>
      </c>
      <c r="V28" s="88">
        <v>11.881690056000002</v>
      </c>
      <c r="W28" s="53"/>
      <c r="X28" s="93">
        <f t="shared" si="5"/>
        <v>7439831.7945541525</v>
      </c>
      <c r="Y28" s="88">
        <v>936076.6770691861</v>
      </c>
      <c r="Z28" s="88">
        <v>13218.213007395003</v>
      </c>
      <c r="AA28" s="88">
        <v>385339.33813725895</v>
      </c>
      <c r="AB28" s="88">
        <v>14763.59388949601</v>
      </c>
      <c r="AC28" s="88">
        <v>597218.7460266843</v>
      </c>
      <c r="AD28" s="88">
        <v>30567.894514273983</v>
      </c>
      <c r="AE28" s="88">
        <v>517024.17778176826</v>
      </c>
      <c r="AF28" s="88">
        <v>30910.214126457984</v>
      </c>
      <c r="AG28" s="88">
        <v>439570.8725844128</v>
      </c>
      <c r="AH28" s="88">
        <v>35375.025980602026</v>
      </c>
      <c r="AI28" s="88">
        <v>563907.9615701167</v>
      </c>
      <c r="AJ28" s="88">
        <v>49524.763598928</v>
      </c>
      <c r="AK28" s="88">
        <v>2914320.2693100073</v>
      </c>
      <c r="AL28" s="88">
        <v>818475.6846537493</v>
      </c>
      <c r="AM28" s="88">
        <v>247.49555389600002</v>
      </c>
      <c r="AN28" s="88">
        <v>2.6209195460000005</v>
      </c>
      <c r="AO28" s="88">
        <v>304.6237798799998</v>
      </c>
      <c r="AP28" s="88">
        <v>2.93986466</v>
      </c>
      <c r="AQ28" s="88">
        <v>1703.2984423700007</v>
      </c>
      <c r="AR28" s="88">
        <v>8.595193821999999</v>
      </c>
      <c r="AS28" s="88">
        <v>3179.5645818230023</v>
      </c>
      <c r="AT28" s="88">
        <v>22.134809105</v>
      </c>
      <c r="AU28" s="88">
        <v>4937.8141310850015</v>
      </c>
      <c r="AV28" s="88">
        <v>47.430906510999996</v>
      </c>
      <c r="AW28" s="88">
        <v>7201.016890762002</v>
      </c>
      <c r="AX28" s="88">
        <v>150.139916843</v>
      </c>
      <c r="AY28" s="88">
        <v>59485.552281855</v>
      </c>
      <c r="AZ28" s="88">
        <v>16245.135031658003</v>
      </c>
      <c r="BA28" s="53"/>
      <c r="BB28" s="93">
        <f t="shared" si="6"/>
        <v>7439831.794554133</v>
      </c>
      <c r="BC28" s="88">
        <v>2875229.8115992984</v>
      </c>
      <c r="BD28" s="88">
        <v>124834.94151822513</v>
      </c>
      <c r="BE28" s="88">
        <v>3478228.230880115</v>
      </c>
      <c r="BF28" s="88">
        <v>868000.4482526771</v>
      </c>
      <c r="BG28" s="88">
        <v>10372.796489054019</v>
      </c>
      <c r="BH28" s="88">
        <v>83.72169364400003</v>
      </c>
      <c r="BI28" s="88">
        <v>66686.56917261702</v>
      </c>
      <c r="BJ28" s="88">
        <v>16395.274948501006</v>
      </c>
      <c r="BL28" s="93">
        <f t="shared" si="7"/>
        <v>3646587.27130023</v>
      </c>
      <c r="BM28" s="88">
        <v>2875229.811599307</v>
      </c>
      <c r="BN28" s="88">
        <v>124834.94151822501</v>
      </c>
      <c r="BO28" s="88">
        <v>562618</v>
      </c>
      <c r="BP28" s="88">
        <v>65526</v>
      </c>
      <c r="BQ28" s="88">
        <v>10372.796489054</v>
      </c>
      <c r="BR28" s="88">
        <v>83.721693644</v>
      </c>
      <c r="BS28" s="76">
        <v>7494</v>
      </c>
      <c r="BT28" s="88">
        <v>428</v>
      </c>
    </row>
    <row r="29" spans="1:72" ht="15">
      <c r="A29" s="95">
        <f t="shared" si="4"/>
        <v>44620</v>
      </c>
      <c r="B29" s="93">
        <f t="shared" si="8"/>
        <v>7446290.445925844</v>
      </c>
      <c r="C29" s="88">
        <v>36924.676180746006</v>
      </c>
      <c r="D29" s="88">
        <v>4155.468577856001</v>
      </c>
      <c r="E29" s="88">
        <v>2539082.1047439356</v>
      </c>
      <c r="F29" s="88">
        <v>293216.6773704253</v>
      </c>
      <c r="G29" s="88">
        <v>1562546.965617316</v>
      </c>
      <c r="H29" s="88">
        <v>522868.2842487433</v>
      </c>
      <c r="I29" s="88">
        <v>2189.616066738</v>
      </c>
      <c r="J29" s="60">
        <v>0</v>
      </c>
      <c r="K29" s="88">
        <v>2227673.892379894</v>
      </c>
      <c r="L29" s="88">
        <v>176962.10764710404</v>
      </c>
      <c r="M29" s="88">
        <v>4270.956288985</v>
      </c>
      <c r="N29" s="60">
        <v>0</v>
      </c>
      <c r="O29" s="88">
        <v>16653.354487636996</v>
      </c>
      <c r="P29" s="88">
        <v>356.23516184100004</v>
      </c>
      <c r="Q29" s="88">
        <v>35818.34042972399</v>
      </c>
      <c r="R29" s="88">
        <v>11801.546252936998</v>
      </c>
      <c r="S29" s="90">
        <v>5007.545016801001</v>
      </c>
      <c r="T29" s="59">
        <v>0</v>
      </c>
      <c r="U29" s="88">
        <v>6750.78872061</v>
      </c>
      <c r="V29" s="88">
        <v>11.886734551</v>
      </c>
      <c r="W29" s="53"/>
      <c r="X29" s="93">
        <f t="shared" si="5"/>
        <v>7446290.4459258355</v>
      </c>
      <c r="Y29" s="88">
        <v>935001.90912539</v>
      </c>
      <c r="Z29" s="88">
        <v>13212.592052037997</v>
      </c>
      <c r="AA29" s="88">
        <v>386839.6646681209</v>
      </c>
      <c r="AB29" s="88">
        <v>14615.793385982002</v>
      </c>
      <c r="AC29" s="88">
        <v>598947.5730864583</v>
      </c>
      <c r="AD29" s="88">
        <v>30501.347848494028</v>
      </c>
      <c r="AE29" s="88">
        <v>513894.5385630192</v>
      </c>
      <c r="AF29" s="88">
        <v>30833.445177139034</v>
      </c>
      <c r="AG29" s="88">
        <v>439899.89031661727</v>
      </c>
      <c r="AH29" s="88">
        <v>35432.56080611699</v>
      </c>
      <c r="AI29" s="88">
        <v>562167.6211848821</v>
      </c>
      <c r="AJ29" s="88">
        <v>49688.90679370695</v>
      </c>
      <c r="AK29" s="88">
        <v>2931666.0580441337</v>
      </c>
      <c r="AL29" s="88">
        <v>822917.891780651</v>
      </c>
      <c r="AM29" s="88">
        <v>246.9311966899999</v>
      </c>
      <c r="AN29" s="88">
        <v>2.4645198760000007</v>
      </c>
      <c r="AO29" s="88">
        <v>301.2988699309999</v>
      </c>
      <c r="AP29" s="88">
        <v>3.026386973</v>
      </c>
      <c r="AQ29" s="88">
        <v>1723.1537486640002</v>
      </c>
      <c r="AR29" s="88">
        <v>9.449938602000003</v>
      </c>
      <c r="AS29" s="88">
        <v>3155.513778144998</v>
      </c>
      <c r="AT29" s="88">
        <v>24.926630201000002</v>
      </c>
      <c r="AU29" s="88">
        <v>4628.454479385</v>
      </c>
      <c r="AV29" s="88">
        <v>50.64656588</v>
      </c>
      <c r="AW29" s="88">
        <v>7169.521711822003</v>
      </c>
      <c r="AX29" s="88">
        <v>127.48416153400001</v>
      </c>
      <c r="AY29" s="88">
        <v>51276.11115911999</v>
      </c>
      <c r="AZ29" s="88">
        <v>11951.669946263</v>
      </c>
      <c r="BA29" s="53"/>
      <c r="BB29" s="93">
        <f t="shared" si="6"/>
        <v>7446290.445925834</v>
      </c>
      <c r="BC29" s="88">
        <v>2874583.5757596074</v>
      </c>
      <c r="BD29" s="88">
        <v>124595.73926977007</v>
      </c>
      <c r="BE29" s="88">
        <v>3493833.6792290113</v>
      </c>
      <c r="BF29" s="88">
        <v>872606.7985743581</v>
      </c>
      <c r="BG29" s="88">
        <v>10055.352072814996</v>
      </c>
      <c r="BH29" s="88">
        <v>90.514041532</v>
      </c>
      <c r="BI29" s="88">
        <v>58445.63287094195</v>
      </c>
      <c r="BJ29" s="88">
        <v>12079.154107796998</v>
      </c>
      <c r="BL29" s="93">
        <f t="shared" si="7"/>
        <v>3646551.181143722</v>
      </c>
      <c r="BM29" s="88">
        <v>2874583.575759605</v>
      </c>
      <c r="BN29" s="88">
        <v>124595.73926977001</v>
      </c>
      <c r="BO29" s="88">
        <v>563638</v>
      </c>
      <c r="BP29" s="88">
        <v>65826</v>
      </c>
      <c r="BQ29" s="88">
        <v>10055.352072815002</v>
      </c>
      <c r="BR29" s="88">
        <v>90.51404153200001</v>
      </c>
      <c r="BS29" s="76">
        <v>7334</v>
      </c>
      <c r="BT29" s="88">
        <v>428</v>
      </c>
    </row>
    <row r="30" spans="1:72" ht="15">
      <c r="A30" s="95">
        <f t="shared" si="4"/>
        <v>44651</v>
      </c>
      <c r="B30" s="93">
        <f t="shared" si="8"/>
        <v>7544162.609488958</v>
      </c>
      <c r="C30" s="88">
        <v>42426.44429943799</v>
      </c>
      <c r="D30" s="88">
        <v>4994.461304272998</v>
      </c>
      <c r="E30" s="88">
        <v>2521683.168722311</v>
      </c>
      <c r="F30" s="88">
        <v>287187.88449033955</v>
      </c>
      <c r="G30" s="88">
        <v>1601731.8637075722</v>
      </c>
      <c r="H30" s="88">
        <v>574608.668616633</v>
      </c>
      <c r="I30" s="88">
        <v>361.495773292</v>
      </c>
      <c r="J30" s="115"/>
      <c r="K30" s="60">
        <v>2244758.593587487</v>
      </c>
      <c r="L30" s="88">
        <v>186736.03439318808</v>
      </c>
      <c r="M30" s="88">
        <v>5134.006950831001</v>
      </c>
      <c r="N30" s="60">
        <v>0</v>
      </c>
      <c r="O30" s="88">
        <v>15652.990558999007</v>
      </c>
      <c r="P30" s="88">
        <v>356.285251129</v>
      </c>
      <c r="Q30" s="88">
        <v>36508.91453406701</v>
      </c>
      <c r="R30" s="88">
        <v>11210.497571442</v>
      </c>
      <c r="S30" s="90">
        <v>4270.953877523</v>
      </c>
      <c r="T30" s="59">
        <v>0</v>
      </c>
      <c r="U30" s="90">
        <v>6528.458895112002</v>
      </c>
      <c r="V30" s="59">
        <v>11.886955321</v>
      </c>
      <c r="W30" s="53"/>
      <c r="X30" s="93">
        <f t="shared" si="5"/>
        <v>7544162.609488967</v>
      </c>
      <c r="Y30" s="88">
        <v>940928.5601029499</v>
      </c>
      <c r="Z30" s="88">
        <v>13277.721868582992</v>
      </c>
      <c r="AA30" s="88">
        <v>385703.6018341211</v>
      </c>
      <c r="AB30" s="88">
        <v>14521.821051267012</v>
      </c>
      <c r="AC30" s="88">
        <v>600240.0444582126</v>
      </c>
      <c r="AD30" s="88">
        <v>30522.268936804016</v>
      </c>
      <c r="AE30" s="88">
        <v>514480.10119887127</v>
      </c>
      <c r="AF30" s="88">
        <v>30870.571591264004</v>
      </c>
      <c r="AG30" s="88">
        <v>439853.6246896806</v>
      </c>
      <c r="AH30" s="88">
        <v>35620.991163474006</v>
      </c>
      <c r="AI30" s="88">
        <v>566565.9818963233</v>
      </c>
      <c r="AJ30" s="88">
        <v>50467.13681552901</v>
      </c>
      <c r="AK30" s="88">
        <v>2963189.6519099493</v>
      </c>
      <c r="AL30" s="88">
        <v>878246.5373775135</v>
      </c>
      <c r="AM30" s="88">
        <v>248.90033457699988</v>
      </c>
      <c r="AN30" s="88">
        <v>2.443326851</v>
      </c>
      <c r="AO30" s="88">
        <v>304.91384463599985</v>
      </c>
      <c r="AP30" s="88">
        <v>3.0459631889999996</v>
      </c>
      <c r="AQ30" s="88">
        <v>1599.2123737049997</v>
      </c>
      <c r="AR30" s="88">
        <v>8.303676847</v>
      </c>
      <c r="AS30" s="88">
        <v>2968.32719144</v>
      </c>
      <c r="AT30" s="88">
        <v>22.201278569</v>
      </c>
      <c r="AU30" s="88">
        <v>4448.920131668002</v>
      </c>
      <c r="AV30" s="88">
        <v>63.136360270000004</v>
      </c>
      <c r="AW30" s="88">
        <v>6659.912852826004</v>
      </c>
      <c r="AX30" s="88">
        <v>146.02057919499998</v>
      </c>
      <c r="AY30" s="88">
        <v>51865.138087679996</v>
      </c>
      <c r="AZ30" s="88">
        <v>11333.518592970999</v>
      </c>
      <c r="BA30" s="53"/>
      <c r="BB30" s="93">
        <f t="shared" si="6"/>
        <v>7544162.609488961</v>
      </c>
      <c r="BC30" s="88">
        <v>2881205.9322838304</v>
      </c>
      <c r="BD30" s="88">
        <v>124813.37461139189</v>
      </c>
      <c r="BE30" s="88">
        <v>3529755.6338062724</v>
      </c>
      <c r="BF30" s="88">
        <v>928713.6741930428</v>
      </c>
      <c r="BG30" s="88">
        <v>9570.273876026016</v>
      </c>
      <c r="BH30" s="88">
        <v>99.130605726</v>
      </c>
      <c r="BI30" s="88">
        <v>58525.050940506</v>
      </c>
      <c r="BJ30" s="88">
        <v>11479.539172166</v>
      </c>
      <c r="BL30" s="93">
        <f t="shared" si="7"/>
        <v>3657782.711376978</v>
      </c>
      <c r="BM30" s="88">
        <v>2881205.932283834</v>
      </c>
      <c r="BN30" s="88">
        <v>124813.374611392</v>
      </c>
      <c r="BO30" s="88">
        <v>567894</v>
      </c>
      <c r="BP30" s="88">
        <v>66852</v>
      </c>
      <c r="BQ30" s="88">
        <v>9570.273876026</v>
      </c>
      <c r="BR30" s="88">
        <v>99.13060572600001</v>
      </c>
      <c r="BS30" s="76">
        <v>6930</v>
      </c>
      <c r="BT30" s="88">
        <v>418</v>
      </c>
    </row>
    <row r="31" spans="1:72" ht="15">
      <c r="A31" s="95">
        <f t="shared" si="4"/>
        <v>44681</v>
      </c>
      <c r="B31" s="93">
        <f t="shared" si="8"/>
        <v>7567257.486795883</v>
      </c>
      <c r="C31" s="88">
        <v>42453.133485942984</v>
      </c>
      <c r="D31" s="88">
        <v>3702.057976516</v>
      </c>
      <c r="E31" s="88">
        <v>2512845.5409229076</v>
      </c>
      <c r="F31" s="88">
        <v>286354.99267249</v>
      </c>
      <c r="G31" s="88">
        <v>1578419.7383123855</v>
      </c>
      <c r="H31" s="88">
        <v>522156.19451187894</v>
      </c>
      <c r="I31" s="88">
        <v>537.645509693</v>
      </c>
      <c r="J31" s="115">
        <v>0</v>
      </c>
      <c r="K31" s="60">
        <v>2339620.140112752</v>
      </c>
      <c r="L31" s="88">
        <v>181012.87630604085</v>
      </c>
      <c r="M31" s="88">
        <v>9092.30753442</v>
      </c>
      <c r="N31" s="60">
        <v>0</v>
      </c>
      <c r="O31" s="88">
        <v>16073.609403412003</v>
      </c>
      <c r="P31" s="88">
        <v>5433.401855463001</v>
      </c>
      <c r="Q31" s="88">
        <v>49868.07105715601</v>
      </c>
      <c r="R31" s="88">
        <v>10731.758735964</v>
      </c>
      <c r="S31" s="90">
        <v>2859.222906152</v>
      </c>
      <c r="T31" s="59">
        <v>0</v>
      </c>
      <c r="U31" s="90">
        <v>6085.0790477689925</v>
      </c>
      <c r="V31" s="59">
        <v>11.716444939</v>
      </c>
      <c r="W31" s="53"/>
      <c r="X31" s="93">
        <f t="shared" si="5"/>
        <v>7567257.486795879</v>
      </c>
      <c r="Y31" s="88">
        <v>1007836.9627872863</v>
      </c>
      <c r="Z31" s="88">
        <v>13362.382312822006</v>
      </c>
      <c r="AA31" s="88">
        <v>397787.5221724026</v>
      </c>
      <c r="AB31" s="88">
        <v>14535.380524859</v>
      </c>
      <c r="AC31" s="88">
        <v>614683.6282874597</v>
      </c>
      <c r="AD31" s="88">
        <v>30460.278648432002</v>
      </c>
      <c r="AE31" s="88">
        <v>518721.2224462858</v>
      </c>
      <c r="AF31" s="88">
        <v>30905.867927574986</v>
      </c>
      <c r="AG31" s="88">
        <v>441417.26065553323</v>
      </c>
      <c r="AH31" s="88">
        <v>35418.560240228995</v>
      </c>
      <c r="AI31" s="88">
        <v>558536.043994229</v>
      </c>
      <c r="AJ31" s="88">
        <v>49176.50049373101</v>
      </c>
      <c r="AK31" s="88">
        <v>2934893.558000481</v>
      </c>
      <c r="AL31" s="88">
        <v>819367.1513192776</v>
      </c>
      <c r="AM31" s="88">
        <v>252.44607868299997</v>
      </c>
      <c r="AN31" s="88">
        <v>2.6378185540000003</v>
      </c>
      <c r="AO31" s="88">
        <v>314.9524007399998</v>
      </c>
      <c r="AP31" s="88">
        <v>3.0697622510000007</v>
      </c>
      <c r="AQ31" s="88">
        <v>1528.5945099090002</v>
      </c>
      <c r="AR31" s="88">
        <v>9.448905913</v>
      </c>
      <c r="AS31" s="88">
        <v>2792.271308632</v>
      </c>
      <c r="AT31" s="88">
        <v>19.560353690000003</v>
      </c>
      <c r="AU31" s="88">
        <v>4186.836738651</v>
      </c>
      <c r="AV31" s="88">
        <v>55.806622863</v>
      </c>
      <c r="AW31" s="88">
        <v>6019.196486039999</v>
      </c>
      <c r="AX31" s="88">
        <v>134.75415369400002</v>
      </c>
      <c r="AY31" s="88">
        <v>68883.99242625399</v>
      </c>
      <c r="AZ31" s="88">
        <v>15951.599419401005</v>
      </c>
      <c r="BA31" s="53"/>
      <c r="BB31" s="93">
        <f t="shared" si="6"/>
        <v>7567257.486795872</v>
      </c>
      <c r="BC31" s="88">
        <v>2980446.5963489604</v>
      </c>
      <c r="BD31" s="88">
        <v>124682.46965391707</v>
      </c>
      <c r="BE31" s="88">
        <v>3493429.6019947114</v>
      </c>
      <c r="BF31" s="88">
        <v>868543.6518130092</v>
      </c>
      <c r="BG31" s="88">
        <v>9075.101036615</v>
      </c>
      <c r="BH31" s="88">
        <v>90.52346327100004</v>
      </c>
      <c r="BI31" s="88">
        <v>74903.188912294</v>
      </c>
      <c r="BJ31" s="88">
        <v>16086.353573095003</v>
      </c>
      <c r="BL31" s="93">
        <f t="shared" si="7"/>
        <v>3746298.6905027693</v>
      </c>
      <c r="BM31" s="88">
        <v>2980446.596348966</v>
      </c>
      <c r="BN31" s="88">
        <v>124682.46965391701</v>
      </c>
      <c r="BO31" s="88">
        <v>560026</v>
      </c>
      <c r="BP31" s="88">
        <v>64998</v>
      </c>
      <c r="BQ31" s="88">
        <v>9075.101036615</v>
      </c>
      <c r="BR31" s="88">
        <v>90.52346327100001</v>
      </c>
      <c r="BS31" s="76">
        <v>6558</v>
      </c>
      <c r="BT31" s="88">
        <v>422</v>
      </c>
    </row>
    <row r="32" spans="1:72" ht="15">
      <c r="A32" s="95">
        <f t="shared" si="4"/>
        <v>44712</v>
      </c>
      <c r="B32" s="93">
        <f t="shared" si="8"/>
        <v>7587640.454379278</v>
      </c>
      <c r="C32" s="88">
        <v>40050.185928918996</v>
      </c>
      <c r="D32" s="88">
        <v>3929.862633785</v>
      </c>
      <c r="E32" s="88">
        <v>2514672.8690933622</v>
      </c>
      <c r="F32" s="88">
        <v>272758.032214672</v>
      </c>
      <c r="G32" s="88">
        <v>1626136.2526149647</v>
      </c>
      <c r="H32" s="88">
        <v>541666.9713214738</v>
      </c>
      <c r="I32" s="88">
        <v>615.3349980580001</v>
      </c>
      <c r="J32" s="115">
        <v>0</v>
      </c>
      <c r="K32" s="74">
        <v>2317768.2401402495</v>
      </c>
      <c r="L32" s="60">
        <v>179389.3813258781</v>
      </c>
      <c r="M32" s="88">
        <v>1675.40975976</v>
      </c>
      <c r="N32" s="60">
        <v>0</v>
      </c>
      <c r="O32" s="60">
        <v>16275.769048962002</v>
      </c>
      <c r="P32" s="88">
        <v>5684.934192082001</v>
      </c>
      <c r="Q32" s="88">
        <v>47229.01281344397</v>
      </c>
      <c r="R32" s="88">
        <v>10072.275908369998</v>
      </c>
      <c r="S32" s="88">
        <v>2666.873721151</v>
      </c>
      <c r="T32" s="59">
        <v>0</v>
      </c>
      <c r="U32" s="90">
        <v>7037.141252502001</v>
      </c>
      <c r="V32" s="59">
        <v>11.907411646000002</v>
      </c>
      <c r="W32" s="53"/>
      <c r="X32" s="93">
        <f t="shared" si="5"/>
        <v>7587640.454379272</v>
      </c>
      <c r="Y32" s="88">
        <v>960853.5069881607</v>
      </c>
      <c r="Z32" s="88">
        <v>13342.199115890984</v>
      </c>
      <c r="AA32" s="88">
        <v>394702.61193294625</v>
      </c>
      <c r="AB32" s="88">
        <v>14492.984267606003</v>
      </c>
      <c r="AC32" s="88">
        <v>614493.6917111406</v>
      </c>
      <c r="AD32" s="88">
        <v>30414.750718309013</v>
      </c>
      <c r="AE32" s="88">
        <v>520081.4157904922</v>
      </c>
      <c r="AF32" s="88">
        <v>30824.20031061401</v>
      </c>
      <c r="AG32" s="88">
        <v>443561.881363981</v>
      </c>
      <c r="AH32" s="88">
        <v>35852.66019314298</v>
      </c>
      <c r="AI32" s="88">
        <v>565055.2990488611</v>
      </c>
      <c r="AJ32" s="88">
        <v>49522.303917245</v>
      </c>
      <c r="AK32" s="88">
        <v>3000494.475939965</v>
      </c>
      <c r="AL32" s="88">
        <v>823295.1489730013</v>
      </c>
      <c r="AM32" s="88">
        <v>243.981391182</v>
      </c>
      <c r="AN32" s="88">
        <v>2.5583649100000008</v>
      </c>
      <c r="AO32" s="88">
        <v>306.817430125</v>
      </c>
      <c r="AP32" s="88">
        <v>3.808564544</v>
      </c>
      <c r="AQ32" s="88">
        <v>1498.6483408549996</v>
      </c>
      <c r="AR32" s="88">
        <v>6.906610446000001</v>
      </c>
      <c r="AS32" s="88">
        <v>2827.9775674739985</v>
      </c>
      <c r="AT32" s="88">
        <v>17.133611099</v>
      </c>
      <c r="AU32" s="88">
        <v>4407.956586207</v>
      </c>
      <c r="AV32" s="88">
        <v>58.099457132</v>
      </c>
      <c r="AW32" s="88">
        <v>6447.009816974995</v>
      </c>
      <c r="AX32" s="88">
        <v>121.85782437900002</v>
      </c>
      <c r="AY32" s="88">
        <v>59151.815463001</v>
      </c>
      <c r="AZ32" s="88">
        <v>15558.753079588</v>
      </c>
      <c r="BA32" s="53"/>
      <c r="BB32" s="93">
        <f t="shared" si="6"/>
        <v>7587640.454379283</v>
      </c>
      <c r="BC32" s="88">
        <v>2933693.1077867295</v>
      </c>
      <c r="BD32" s="88">
        <v>124926.794605563</v>
      </c>
      <c r="BE32" s="88">
        <v>3565549.774988826</v>
      </c>
      <c r="BF32" s="88">
        <v>872817.4528902458</v>
      </c>
      <c r="BG32" s="88">
        <v>9285.381315843004</v>
      </c>
      <c r="BH32" s="88">
        <v>88.506608131</v>
      </c>
      <c r="BI32" s="88">
        <v>65598.82527997598</v>
      </c>
      <c r="BJ32" s="88">
        <v>15680.610903966997</v>
      </c>
      <c r="BL32" s="93">
        <f t="shared" si="7"/>
        <v>3708947.790316258</v>
      </c>
      <c r="BM32" s="88">
        <v>2933693.107786721</v>
      </c>
      <c r="BN32" s="88">
        <v>124926.794605563</v>
      </c>
      <c r="BO32" s="88">
        <v>568232</v>
      </c>
      <c r="BP32" s="88">
        <v>65448</v>
      </c>
      <c r="BQ32" s="88">
        <v>9285.381315843</v>
      </c>
      <c r="BR32" s="88">
        <v>88.50660813100001</v>
      </c>
      <c r="BS32" s="76">
        <v>6826</v>
      </c>
      <c r="BT32" s="88">
        <v>448</v>
      </c>
    </row>
    <row r="33" spans="1:72" ht="15">
      <c r="A33" s="95">
        <f t="shared" si="4"/>
        <v>44742</v>
      </c>
      <c r="B33" s="93">
        <f aca="true" t="shared" si="9" ref="B33:B41">SUM(C33:V33)</f>
        <v>7676906.604246561</v>
      </c>
      <c r="C33" s="88">
        <v>37825.839998933014</v>
      </c>
      <c r="D33" s="88">
        <v>3059.2693867830003</v>
      </c>
      <c r="E33" s="88">
        <v>2519802.8374614785</v>
      </c>
      <c r="F33" s="88">
        <v>290248.936675409</v>
      </c>
      <c r="G33" s="88">
        <v>1671388.6793721488</v>
      </c>
      <c r="H33" s="88">
        <v>546256.8016055094</v>
      </c>
      <c r="I33" s="88">
        <v>561.852003136</v>
      </c>
      <c r="J33" s="115">
        <v>0</v>
      </c>
      <c r="K33" s="74">
        <v>2326311.7632587743</v>
      </c>
      <c r="L33" s="74">
        <v>188711.3184866</v>
      </c>
      <c r="M33" s="88">
        <v>10949.033849958</v>
      </c>
      <c r="N33" s="115">
        <v>0</v>
      </c>
      <c r="O33" s="60">
        <v>14966.217368755006</v>
      </c>
      <c r="P33" s="60">
        <v>5900.8468327949995</v>
      </c>
      <c r="Q33" s="88">
        <v>40733.92687196401</v>
      </c>
      <c r="R33" s="88">
        <v>10735.449506404999</v>
      </c>
      <c r="S33" s="88">
        <v>2675.315721791</v>
      </c>
      <c r="T33" s="115">
        <v>0</v>
      </c>
      <c r="U33" s="88">
        <v>6766.527385597997</v>
      </c>
      <c r="V33" s="59">
        <v>11.988460523000002</v>
      </c>
      <c r="W33" s="53"/>
      <c r="X33" s="93">
        <f t="shared" si="5"/>
        <v>7676906.60424656</v>
      </c>
      <c r="Y33" s="88">
        <v>961901.2604034471</v>
      </c>
      <c r="Z33" s="88">
        <v>13411.786958966004</v>
      </c>
      <c r="AA33" s="88">
        <v>395684.22103917703</v>
      </c>
      <c r="AB33" s="88">
        <v>14479.417855670003</v>
      </c>
      <c r="AC33" s="88">
        <v>616636.8799175151</v>
      </c>
      <c r="AD33" s="88">
        <v>30285.673777717995</v>
      </c>
      <c r="AE33" s="88">
        <v>518979.8478064062</v>
      </c>
      <c r="AF33" s="88">
        <v>30936.055688607008</v>
      </c>
      <c r="AG33" s="88">
        <v>442739.0170767774</v>
      </c>
      <c r="AH33" s="88">
        <v>35765.188168484005</v>
      </c>
      <c r="AI33" s="88">
        <v>566955.5970457111</v>
      </c>
      <c r="AJ33" s="88">
        <v>49933.25188395199</v>
      </c>
      <c r="AK33" s="88">
        <v>3052994.1488054367</v>
      </c>
      <c r="AL33" s="88">
        <v>853464.9518209037</v>
      </c>
      <c r="AM33" s="88">
        <v>248.507389457</v>
      </c>
      <c r="AN33" s="88">
        <v>2.228988985</v>
      </c>
      <c r="AO33" s="88">
        <v>310.8330828840001</v>
      </c>
      <c r="AP33" s="88">
        <v>3.371149719</v>
      </c>
      <c r="AQ33" s="88">
        <v>1495.7882205330002</v>
      </c>
      <c r="AR33" s="88">
        <v>8.326521653</v>
      </c>
      <c r="AS33" s="88">
        <v>2821.127969653001</v>
      </c>
      <c r="AT33" s="88">
        <v>17.650264531</v>
      </c>
      <c r="AU33" s="88">
        <v>4297.814644770001</v>
      </c>
      <c r="AV33" s="88">
        <v>66.018855337</v>
      </c>
      <c r="AW33" s="88">
        <v>6543.407975303999</v>
      </c>
      <c r="AX33" s="88">
        <v>160.399824389</v>
      </c>
      <c r="AY33" s="88">
        <v>60373.541915465</v>
      </c>
      <c r="AZ33" s="88">
        <v>16390.289195109006</v>
      </c>
      <c r="BA33" s="53"/>
      <c r="BB33" s="93">
        <f t="shared" si="6"/>
        <v>7676906.604246563</v>
      </c>
      <c r="BC33" s="88">
        <v>2935941.2262433255</v>
      </c>
      <c r="BD33" s="88">
        <v>124878.12244944496</v>
      </c>
      <c r="BE33" s="88">
        <v>3619949.7458511484</v>
      </c>
      <c r="BF33" s="88">
        <v>903398.2037048552</v>
      </c>
      <c r="BG33" s="88">
        <v>9174.071307297</v>
      </c>
      <c r="BH33" s="88">
        <v>97.59578022500003</v>
      </c>
      <c r="BI33" s="88">
        <v>66916.94989076901</v>
      </c>
      <c r="BJ33" s="88">
        <v>16550.689019498004</v>
      </c>
      <c r="BL33" s="93">
        <f t="shared" si="7"/>
        <v>3715211.01578029</v>
      </c>
      <c r="BM33" s="88">
        <v>2935941.226243323</v>
      </c>
      <c r="BN33" s="88">
        <v>124878.12244944501</v>
      </c>
      <c r="BO33" s="88">
        <v>571618</v>
      </c>
      <c r="BP33" s="88">
        <v>66090</v>
      </c>
      <c r="BQ33" s="88">
        <v>9174.071307297001</v>
      </c>
      <c r="BR33" s="88">
        <v>97.59578022500001</v>
      </c>
      <c r="BS33" s="76">
        <v>6980</v>
      </c>
      <c r="BT33" s="88">
        <v>432</v>
      </c>
    </row>
    <row r="34" spans="1:72" ht="15">
      <c r="A34" s="95">
        <f t="shared" si="4"/>
        <v>44773</v>
      </c>
      <c r="B34" s="93">
        <f t="shared" si="9"/>
        <v>7628188.654447818</v>
      </c>
      <c r="C34" s="88">
        <v>35392.612220826006</v>
      </c>
      <c r="D34" s="88">
        <v>3334.7762759320003</v>
      </c>
      <c r="E34" s="88">
        <v>2530855.7885153815</v>
      </c>
      <c r="F34" s="88">
        <v>287705.2777807788</v>
      </c>
      <c r="G34" s="88">
        <v>1627961.1960016792</v>
      </c>
      <c r="H34" s="88">
        <v>544410.5365562511</v>
      </c>
      <c r="I34" s="88">
        <v>496.54756769900007</v>
      </c>
      <c r="J34" s="115">
        <v>0</v>
      </c>
      <c r="K34" s="74">
        <v>2329466.5703586326</v>
      </c>
      <c r="L34" s="74">
        <v>186314.2826663741</v>
      </c>
      <c r="M34" s="88">
        <v>6110.109435736</v>
      </c>
      <c r="N34" s="115">
        <v>0</v>
      </c>
      <c r="O34" s="60">
        <v>14859.430850680004</v>
      </c>
      <c r="P34" s="60">
        <v>1241.395568095</v>
      </c>
      <c r="Q34" s="88">
        <v>38472.80522883097</v>
      </c>
      <c r="R34" s="88">
        <v>11637.074993497998</v>
      </c>
      <c r="S34" s="88">
        <v>2686.319868572</v>
      </c>
      <c r="T34" s="115">
        <v>0</v>
      </c>
      <c r="U34" s="88">
        <v>7231.881597282003</v>
      </c>
      <c r="V34" s="59">
        <v>12.048961570000001</v>
      </c>
      <c r="X34" s="93">
        <f aca="true" t="shared" si="10" ref="X34:X41">SUM(Y34:AZ34)</f>
        <v>7628188.6546553755</v>
      </c>
      <c r="Y34" s="88">
        <v>964632.05</v>
      </c>
      <c r="Z34" s="88">
        <v>13474.255799467002</v>
      </c>
      <c r="AA34" s="88">
        <v>398248.0857313152</v>
      </c>
      <c r="AB34" s="88">
        <v>14479.72635049</v>
      </c>
      <c r="AC34" s="88">
        <v>621504.6041100442</v>
      </c>
      <c r="AD34" s="88">
        <v>30254.55740813899</v>
      </c>
      <c r="AE34" s="88">
        <v>521137.905021762</v>
      </c>
      <c r="AF34" s="88">
        <v>30943.07419231501</v>
      </c>
      <c r="AG34" s="88">
        <v>443867.7151664081</v>
      </c>
      <c r="AH34" s="88">
        <v>36046.680304167</v>
      </c>
      <c r="AI34" s="88">
        <v>568686.1277219073</v>
      </c>
      <c r="AJ34" s="88">
        <v>50291.278730895996</v>
      </c>
      <c r="AK34" s="88">
        <v>3006096.227120339</v>
      </c>
      <c r="AL34" s="88">
        <v>846275.3004938622</v>
      </c>
      <c r="AM34" s="88">
        <v>247.13943846600003</v>
      </c>
      <c r="AN34" s="88">
        <v>2.120391744</v>
      </c>
      <c r="AO34" s="88">
        <v>300.586082483</v>
      </c>
      <c r="AP34" s="88">
        <v>3.2196999020000003</v>
      </c>
      <c r="AQ34" s="88">
        <v>1490.364019487</v>
      </c>
      <c r="AR34" s="88">
        <v>8.716528076000001</v>
      </c>
      <c r="AS34" s="88">
        <v>2844.990387402001</v>
      </c>
      <c r="AT34" s="88">
        <v>19.616334787</v>
      </c>
      <c r="AU34" s="88">
        <v>4427.760964765999</v>
      </c>
      <c r="AV34" s="88">
        <v>56.75283405300001</v>
      </c>
      <c r="AW34" s="88">
        <v>6697.351144353999</v>
      </c>
      <c r="AX34" s="88">
        <v>158.10278792600002</v>
      </c>
      <c r="AY34" s="88">
        <v>53352.35494414299</v>
      </c>
      <c r="AZ34" s="88">
        <v>12641.990946675003</v>
      </c>
      <c r="BB34" s="93">
        <f aca="true" t="shared" si="11" ref="BB34:BB41">SUM(BC34:BJ34)</f>
        <v>7628188.6544478135</v>
      </c>
      <c r="BC34" s="88">
        <v>2949390.359821966</v>
      </c>
      <c r="BD34" s="88">
        <v>125198.29405457804</v>
      </c>
      <c r="BE34" s="88">
        <v>3574782.3548422474</v>
      </c>
      <c r="BF34" s="88">
        <v>896566.5792247584</v>
      </c>
      <c r="BG34" s="88">
        <v>9310.840892604</v>
      </c>
      <c r="BH34" s="88">
        <v>90.42578856200004</v>
      </c>
      <c r="BI34" s="88">
        <v>60049.706088497</v>
      </c>
      <c r="BJ34" s="88">
        <v>12800.093734601</v>
      </c>
      <c r="BL34" s="93">
        <f aca="true" t="shared" si="12" ref="BL34:BL41">SUM(BM34:BT34)</f>
        <v>3729793.920557714</v>
      </c>
      <c r="BM34" s="88">
        <v>2949390.35982197</v>
      </c>
      <c r="BN34" s="88">
        <v>125198.29405457801</v>
      </c>
      <c r="BO34" s="88">
        <v>571970</v>
      </c>
      <c r="BP34" s="88">
        <v>66520</v>
      </c>
      <c r="BQ34" s="88">
        <v>9310.840892604001</v>
      </c>
      <c r="BR34" s="88">
        <v>90.42578856200001</v>
      </c>
      <c r="BS34" s="76">
        <v>6882</v>
      </c>
      <c r="BT34" s="88">
        <v>432</v>
      </c>
    </row>
    <row r="35" spans="1:72" ht="15">
      <c r="A35" s="95">
        <f t="shared" si="4"/>
        <v>44804</v>
      </c>
      <c r="B35" s="93">
        <f t="shared" si="9"/>
        <v>7674985.912019402</v>
      </c>
      <c r="C35" s="88">
        <v>43110.906375753046</v>
      </c>
      <c r="D35" s="88">
        <v>3844.024935188</v>
      </c>
      <c r="E35" s="88">
        <v>2509115.681646869</v>
      </c>
      <c r="F35" s="88">
        <v>302795.4417587731</v>
      </c>
      <c r="G35" s="88">
        <v>1625058.6485236879</v>
      </c>
      <c r="H35" s="88">
        <v>593540.1602154007</v>
      </c>
      <c r="I35" s="88">
        <v>419.51814788900003</v>
      </c>
      <c r="J35" s="115">
        <v>0</v>
      </c>
      <c r="K35" s="74">
        <v>2321622.193948167</v>
      </c>
      <c r="L35" s="74">
        <v>190289.97529979007</v>
      </c>
      <c r="M35" s="88">
        <v>9756.910168909</v>
      </c>
      <c r="N35" s="115">
        <v>0</v>
      </c>
      <c r="O35" s="60">
        <v>14360.60315699501</v>
      </c>
      <c r="P35" s="60">
        <v>1203.329496443</v>
      </c>
      <c r="Q35" s="88">
        <v>37245.78283739401</v>
      </c>
      <c r="R35" s="88">
        <v>12544.742556756994</v>
      </c>
      <c r="S35" s="88">
        <v>2693.893107325</v>
      </c>
      <c r="T35" s="115">
        <v>0</v>
      </c>
      <c r="U35" s="88">
        <v>7372.214287332998</v>
      </c>
      <c r="V35" s="59">
        <v>11.885556728000001</v>
      </c>
      <c r="X35" s="93">
        <f t="shared" si="10"/>
        <v>7674985.912019398</v>
      </c>
      <c r="Y35" s="88">
        <v>956137.1066891925</v>
      </c>
      <c r="Z35" s="88">
        <v>13632.88743231</v>
      </c>
      <c r="AA35" s="88">
        <v>396045.950984518</v>
      </c>
      <c r="AB35" s="88">
        <v>14621.037009509993</v>
      </c>
      <c r="AC35" s="88">
        <v>619770.7731669564</v>
      </c>
      <c r="AD35" s="88">
        <v>30367.55752935501</v>
      </c>
      <c r="AE35" s="88">
        <v>521369.24271804927</v>
      </c>
      <c r="AF35" s="88">
        <v>31122.35482515201</v>
      </c>
      <c r="AG35" s="88">
        <v>443060.77613360976</v>
      </c>
      <c r="AH35" s="88">
        <v>36324.51576248399</v>
      </c>
      <c r="AI35" s="88">
        <v>571251.633516232</v>
      </c>
      <c r="AJ35" s="88">
        <v>50436.40287757801</v>
      </c>
      <c r="AK35" s="88">
        <v>2991691.4654338034</v>
      </c>
      <c r="AL35" s="88">
        <v>913964.8467727628</v>
      </c>
      <c r="AM35" s="88">
        <v>242.1840330509999</v>
      </c>
      <c r="AN35" s="88">
        <v>2.215468278</v>
      </c>
      <c r="AO35" s="88">
        <v>301.6291626879999</v>
      </c>
      <c r="AP35" s="88">
        <v>3.322456853</v>
      </c>
      <c r="AQ35" s="88">
        <v>1502.0256169600002</v>
      </c>
      <c r="AR35" s="88">
        <v>6.903426417</v>
      </c>
      <c r="AS35" s="88">
        <v>2828.701249213999</v>
      </c>
      <c r="AT35" s="88">
        <v>22.372864964</v>
      </c>
      <c r="AU35" s="88">
        <v>4399.979786679</v>
      </c>
      <c r="AV35" s="88">
        <v>45.379069972</v>
      </c>
      <c r="AW35" s="88">
        <v>6637.1679447470015</v>
      </c>
      <c r="AX35" s="88">
        <v>157.65669392099997</v>
      </c>
      <c r="AY35" s="88">
        <v>55517.71576461703</v>
      </c>
      <c r="AZ35" s="88">
        <v>13522.107629523</v>
      </c>
      <c r="BB35" s="93">
        <f t="shared" si="11"/>
        <v>7674985.9120194055</v>
      </c>
      <c r="BC35" s="88">
        <v>2936383.8496923326</v>
      </c>
      <c r="BD35" s="88">
        <v>126068.35255881092</v>
      </c>
      <c r="BE35" s="88">
        <v>3562943.0989500377</v>
      </c>
      <c r="BF35" s="88">
        <v>964401.2496503409</v>
      </c>
      <c r="BG35" s="88">
        <v>9274.519848592001</v>
      </c>
      <c r="BH35" s="88">
        <v>80.19328648400001</v>
      </c>
      <c r="BI35" s="88">
        <v>62154.883709364054</v>
      </c>
      <c r="BJ35" s="88">
        <v>13679.764323444</v>
      </c>
      <c r="BL35" s="93">
        <f t="shared" si="12"/>
        <v>3721720.9153862125</v>
      </c>
      <c r="BM35" s="88">
        <v>2936383.849692325</v>
      </c>
      <c r="BN35" s="88">
        <v>126068.352558811</v>
      </c>
      <c r="BO35" s="88">
        <v>574938</v>
      </c>
      <c r="BP35" s="88">
        <v>67558</v>
      </c>
      <c r="BQ35" s="88">
        <v>9274.519848592001</v>
      </c>
      <c r="BR35" s="88">
        <v>80.193286484</v>
      </c>
      <c r="BS35" s="76">
        <v>6986</v>
      </c>
      <c r="BT35" s="88">
        <v>432</v>
      </c>
    </row>
    <row r="36" spans="1:72" ht="15">
      <c r="A36" s="95">
        <f t="shared" si="4"/>
        <v>44834</v>
      </c>
      <c r="B36" s="93">
        <f t="shared" si="9"/>
        <v>7708081.534197421</v>
      </c>
      <c r="C36" s="88">
        <v>41284.903062823</v>
      </c>
      <c r="D36" s="88">
        <v>3162.595951133</v>
      </c>
      <c r="E36" s="88">
        <v>2498290.6589200827</v>
      </c>
      <c r="F36" s="88">
        <v>324105.53265303216</v>
      </c>
      <c r="G36" s="88">
        <v>1660124.942331683</v>
      </c>
      <c r="H36" s="88">
        <v>582862.128351976</v>
      </c>
      <c r="I36" s="88">
        <v>431.19302372000004</v>
      </c>
      <c r="J36" s="115">
        <v>0</v>
      </c>
      <c r="K36" s="74">
        <v>2327505.1602401095</v>
      </c>
      <c r="L36" s="74">
        <v>194838.35129711704</v>
      </c>
      <c r="M36" s="88">
        <v>1945.048999996</v>
      </c>
      <c r="N36" s="115">
        <v>0</v>
      </c>
      <c r="O36" s="60">
        <v>13466.321596111</v>
      </c>
      <c r="P36" s="60">
        <v>1221.5557702590002</v>
      </c>
      <c r="Q36" s="88">
        <v>38613.84892042498</v>
      </c>
      <c r="R36" s="88">
        <v>10847.956662501005</v>
      </c>
      <c r="S36" s="88">
        <v>1341.9956308370001</v>
      </c>
      <c r="T36" s="115">
        <v>0</v>
      </c>
      <c r="U36" s="88">
        <v>8027.425695003003</v>
      </c>
      <c r="V36" s="59">
        <v>11.915090610000002</v>
      </c>
      <c r="X36" s="93">
        <f t="shared" si="10"/>
        <v>7708081.534197424</v>
      </c>
      <c r="Y36" s="88">
        <v>960734.6212663713</v>
      </c>
      <c r="Z36" s="88">
        <v>13965.530068436996</v>
      </c>
      <c r="AA36" s="88">
        <v>394529.541602663</v>
      </c>
      <c r="AB36" s="88">
        <v>14864.919786939008</v>
      </c>
      <c r="AC36" s="88">
        <v>615034.2655223391</v>
      </c>
      <c r="AD36" s="88">
        <v>30683.928345089</v>
      </c>
      <c r="AE36" s="88">
        <v>515060.555584966</v>
      </c>
      <c r="AF36" s="88">
        <v>31760.791605457005</v>
      </c>
      <c r="AG36" s="88">
        <v>440143.00060598704</v>
      </c>
      <c r="AH36" s="88">
        <v>36949.39840681001</v>
      </c>
      <c r="AI36" s="88">
        <v>569877.3753113509</v>
      </c>
      <c r="AJ36" s="88">
        <v>51089.481832133</v>
      </c>
      <c r="AK36" s="88">
        <v>3032257.497684745</v>
      </c>
      <c r="AL36" s="88">
        <v>925654.5582083927</v>
      </c>
      <c r="AM36" s="88">
        <v>242.37107419000012</v>
      </c>
      <c r="AN36" s="88">
        <v>2.384000486</v>
      </c>
      <c r="AO36" s="88">
        <v>311.78897031300005</v>
      </c>
      <c r="AP36" s="88">
        <v>3.236499714</v>
      </c>
      <c r="AQ36" s="88">
        <v>1473.8128333330003</v>
      </c>
      <c r="AR36" s="88">
        <v>8.602716045000001</v>
      </c>
      <c r="AS36" s="88">
        <v>2817.458047439999</v>
      </c>
      <c r="AT36" s="88">
        <v>20.899830872</v>
      </c>
      <c r="AU36" s="88">
        <v>4358.982006845003</v>
      </c>
      <c r="AV36" s="88">
        <v>43.943868968000004</v>
      </c>
      <c r="AW36" s="88">
        <v>6527.005336597999</v>
      </c>
      <c r="AX36" s="88">
        <v>177.42635848499998</v>
      </c>
      <c r="AY36" s="88">
        <v>47663.22257365301</v>
      </c>
      <c r="AZ36" s="88">
        <v>11824.9342488</v>
      </c>
      <c r="BB36" s="93">
        <f t="shared" si="11"/>
        <v>7708081.534197416</v>
      </c>
      <c r="BC36" s="88">
        <v>2925501.9845823236</v>
      </c>
      <c r="BD36" s="88">
        <v>128224.5682127321</v>
      </c>
      <c r="BE36" s="88">
        <v>3602134.872996093</v>
      </c>
      <c r="BF36" s="88">
        <v>976744.0400405258</v>
      </c>
      <c r="BG36" s="88">
        <v>9204.412932120997</v>
      </c>
      <c r="BH36" s="88">
        <v>79.066916085</v>
      </c>
      <c r="BI36" s="88">
        <v>54190.22791025101</v>
      </c>
      <c r="BJ36" s="88">
        <v>12002.360607285002</v>
      </c>
      <c r="BL36" s="93">
        <f t="shared" si="12"/>
        <v>3714542.0326432646</v>
      </c>
      <c r="BM36" s="88">
        <v>2925501.9845823264</v>
      </c>
      <c r="BN36" s="88">
        <v>128224.568212732</v>
      </c>
      <c r="BO36" s="88">
        <v>576574</v>
      </c>
      <c r="BP36" s="88">
        <v>67702</v>
      </c>
      <c r="BQ36" s="88">
        <v>9204.412932121</v>
      </c>
      <c r="BR36" s="88">
        <v>79.066916085</v>
      </c>
      <c r="BS36" s="76">
        <v>6816</v>
      </c>
      <c r="BT36" s="88">
        <v>440</v>
      </c>
    </row>
    <row r="37" spans="1:72" ht="15">
      <c r="A37" s="95">
        <f t="shared" si="4"/>
        <v>44865</v>
      </c>
      <c r="B37" s="93">
        <f t="shared" si="9"/>
        <v>7995975.589794919</v>
      </c>
      <c r="C37" s="88">
        <v>39770.92961496401</v>
      </c>
      <c r="D37" s="88">
        <v>4344.077562446001</v>
      </c>
      <c r="E37" s="88">
        <v>2532754.7810844565</v>
      </c>
      <c r="F37" s="88">
        <v>335807.1434228881</v>
      </c>
      <c r="G37" s="88">
        <v>1878464.5772133004</v>
      </c>
      <c r="H37" s="88">
        <v>608871.1357869507</v>
      </c>
      <c r="I37" s="88">
        <v>427.2586049480001</v>
      </c>
      <c r="J37" s="115">
        <v>0</v>
      </c>
      <c r="K37" s="74">
        <v>2313956.78496437</v>
      </c>
      <c r="L37" s="74">
        <v>198192.8418041478</v>
      </c>
      <c r="M37" s="88">
        <v>11268.409000001</v>
      </c>
      <c r="N37" s="115">
        <v>0</v>
      </c>
      <c r="O37" s="60">
        <v>13578.474359106001</v>
      </c>
      <c r="P37" s="60">
        <v>1258.4394405380003</v>
      </c>
      <c r="Q37" s="88">
        <v>40129.72435837698</v>
      </c>
      <c r="R37" s="88">
        <v>8463.893330625</v>
      </c>
      <c r="S37" s="88">
        <v>1286.411976002</v>
      </c>
      <c r="T37" s="115">
        <v>0</v>
      </c>
      <c r="U37" s="88">
        <v>7388.348114965998</v>
      </c>
      <c r="V37" s="59">
        <v>12.35915683</v>
      </c>
      <c r="X37" s="93">
        <f t="shared" si="10"/>
        <v>7995975.589794915</v>
      </c>
      <c r="Y37" s="88">
        <v>958206.9516683483</v>
      </c>
      <c r="Z37" s="88">
        <v>13999.442888061</v>
      </c>
      <c r="AA37" s="88">
        <v>395243.69072882587</v>
      </c>
      <c r="AB37" s="88">
        <v>14949.691695317999</v>
      </c>
      <c r="AC37" s="88">
        <v>616937.7691702419</v>
      </c>
      <c r="AD37" s="88">
        <v>31063.069577782004</v>
      </c>
      <c r="AE37" s="88">
        <v>516077.69538455363</v>
      </c>
      <c r="AF37" s="88">
        <v>32167.376234945004</v>
      </c>
      <c r="AG37" s="88">
        <v>441538.8973479342</v>
      </c>
      <c r="AH37" s="88">
        <v>38306.17949846503</v>
      </c>
      <c r="AI37" s="88">
        <v>573995.1515392691</v>
      </c>
      <c r="AJ37" s="88">
        <v>52628.971363141995</v>
      </c>
      <c r="AK37" s="88">
        <v>3263374.175642863</v>
      </c>
      <c r="AL37" s="88">
        <v>964100.4673187202</v>
      </c>
      <c r="AM37" s="88">
        <v>239.95659568500005</v>
      </c>
      <c r="AN37" s="88">
        <v>2.122713698</v>
      </c>
      <c r="AO37" s="88">
        <v>304.954092671</v>
      </c>
      <c r="AP37" s="88">
        <v>3.6778750560000004</v>
      </c>
      <c r="AQ37" s="88">
        <v>1493.528914013</v>
      </c>
      <c r="AR37" s="88">
        <v>10.336861630000001</v>
      </c>
      <c r="AS37" s="88">
        <v>2782.7584854660004</v>
      </c>
      <c r="AT37" s="88">
        <v>24.890644039</v>
      </c>
      <c r="AU37" s="88">
        <v>4436.961208874</v>
      </c>
      <c r="AV37" s="88">
        <v>45.91986445399999</v>
      </c>
      <c r="AW37" s="88">
        <v>6706.989318958001</v>
      </c>
      <c r="AX37" s="88">
        <v>160.401489007</v>
      </c>
      <c r="AY37" s="88">
        <v>57686.21919278499</v>
      </c>
      <c r="AZ37" s="88">
        <v>9487.342480109</v>
      </c>
      <c r="BB37" s="93">
        <f t="shared" si="11"/>
        <v>7995975.589794914</v>
      </c>
      <c r="BC37" s="88">
        <v>2928005.0042999033</v>
      </c>
      <c r="BD37" s="88">
        <v>130485.75989457096</v>
      </c>
      <c r="BE37" s="88">
        <v>3837369.3271821323</v>
      </c>
      <c r="BF37" s="88">
        <v>1016729.4386818622</v>
      </c>
      <c r="BG37" s="88">
        <v>9258.159296708996</v>
      </c>
      <c r="BH37" s="88">
        <v>86.947958877</v>
      </c>
      <c r="BI37" s="88">
        <v>64393.20851174301</v>
      </c>
      <c r="BJ37" s="88">
        <v>9647.743969115998</v>
      </c>
      <c r="BL37" s="93">
        <f t="shared" si="12"/>
        <v>3724657.87145006</v>
      </c>
      <c r="BM37" s="88">
        <v>2928005.0042999033</v>
      </c>
      <c r="BN37" s="88">
        <v>130485.759894571</v>
      </c>
      <c r="BO37" s="88">
        <v>580126</v>
      </c>
      <c r="BP37" s="88">
        <v>69310</v>
      </c>
      <c r="BQ37" s="88">
        <v>9258.159296709</v>
      </c>
      <c r="BR37" s="88">
        <v>86.947958877</v>
      </c>
      <c r="BS37" s="76">
        <v>6956</v>
      </c>
      <c r="BT37" s="88">
        <v>430</v>
      </c>
    </row>
    <row r="38" spans="1:72" ht="15">
      <c r="A38" s="95">
        <f t="shared" si="4"/>
        <v>44895</v>
      </c>
      <c r="B38" s="93">
        <f t="shared" si="9"/>
        <v>8029719.556000312</v>
      </c>
      <c r="C38" s="88">
        <v>43906.119670748</v>
      </c>
      <c r="D38" s="88">
        <v>3984.3062700910004</v>
      </c>
      <c r="E38" s="88">
        <v>2582841.312259542</v>
      </c>
      <c r="F38" s="88">
        <v>335818.99445829995</v>
      </c>
      <c r="G38" s="88">
        <v>1770522.8474551174</v>
      </c>
      <c r="H38" s="88">
        <v>674894.4762540071</v>
      </c>
      <c r="I38" s="88">
        <v>581.923661745</v>
      </c>
      <c r="J38" s="115">
        <v>0</v>
      </c>
      <c r="K38" s="74">
        <v>2344683.2624120517</v>
      </c>
      <c r="L38" s="74">
        <v>197261.66152212996</v>
      </c>
      <c r="M38" s="88">
        <v>6349.5</v>
      </c>
      <c r="N38" s="115">
        <v>0</v>
      </c>
      <c r="O38" s="60">
        <v>13569.922153072006</v>
      </c>
      <c r="P38" s="60">
        <v>1128.815825928</v>
      </c>
      <c r="Q38" s="88">
        <v>37410.56496531497</v>
      </c>
      <c r="R38" s="88">
        <v>8079.436241003999</v>
      </c>
      <c r="S38" s="88">
        <v>1000.470693232</v>
      </c>
      <c r="T38" s="115">
        <v>0</v>
      </c>
      <c r="U38" s="88">
        <v>7673.096221355999</v>
      </c>
      <c r="V38" s="59">
        <v>12.845936674</v>
      </c>
      <c r="X38" s="93">
        <f t="shared" si="10"/>
        <v>8029719.55600031</v>
      </c>
      <c r="Y38" s="88">
        <v>972291.8998785729</v>
      </c>
      <c r="Z38" s="88">
        <v>13948.371824358</v>
      </c>
      <c r="AA38" s="88">
        <v>396289.63691572676</v>
      </c>
      <c r="AB38" s="88">
        <v>14902.736300677003</v>
      </c>
      <c r="AC38" s="88">
        <v>624314.074391191</v>
      </c>
      <c r="AD38" s="88">
        <v>30956.22483284201</v>
      </c>
      <c r="AE38" s="88">
        <v>517032.18802358815</v>
      </c>
      <c r="AF38" s="88">
        <v>32277.65164795601</v>
      </c>
      <c r="AG38" s="88">
        <v>441672.8405053349</v>
      </c>
      <c r="AH38" s="88">
        <v>38350.353067038</v>
      </c>
      <c r="AI38" s="88">
        <v>578962.7624665145</v>
      </c>
      <c r="AJ38" s="88">
        <v>53686.137279956</v>
      </c>
      <c r="AK38" s="88">
        <v>3211972.0632782737</v>
      </c>
      <c r="AL38" s="88">
        <v>1027837.9635517008</v>
      </c>
      <c r="AM38" s="88">
        <v>244.6480641599999</v>
      </c>
      <c r="AN38" s="88">
        <v>2.466965021</v>
      </c>
      <c r="AO38" s="88">
        <v>300.908741532</v>
      </c>
      <c r="AP38" s="88">
        <v>2.9505417210000005</v>
      </c>
      <c r="AQ38" s="88">
        <v>1460.2097261860004</v>
      </c>
      <c r="AR38" s="88">
        <v>11.377506193</v>
      </c>
      <c r="AS38" s="88">
        <v>2796.0061602640003</v>
      </c>
      <c r="AT38" s="88">
        <v>21.950443415000002</v>
      </c>
      <c r="AU38" s="88">
        <v>4455.42497946</v>
      </c>
      <c r="AV38" s="88">
        <v>43.709387933</v>
      </c>
      <c r="AW38" s="88">
        <v>6753.3955261530045</v>
      </c>
      <c r="AX38" s="88">
        <v>146.11986568600003</v>
      </c>
      <c r="AY38" s="88">
        <v>49992.960835219994</v>
      </c>
      <c r="AZ38" s="88">
        <v>8992.523293637001</v>
      </c>
      <c r="BB38" s="93">
        <f t="shared" si="11"/>
        <v>8029719.55600031</v>
      </c>
      <c r="BC38" s="88">
        <v>2951600.6397144133</v>
      </c>
      <c r="BD38" s="88">
        <v>130435.33767287107</v>
      </c>
      <c r="BE38" s="88">
        <v>3790934.8257447877</v>
      </c>
      <c r="BF38" s="88">
        <v>1081524.1008316567</v>
      </c>
      <c r="BG38" s="88">
        <v>9257.19767160199</v>
      </c>
      <c r="BH38" s="88">
        <v>82.454844283</v>
      </c>
      <c r="BI38" s="88">
        <v>56746.35636137297</v>
      </c>
      <c r="BJ38" s="88">
        <v>9138.643159323</v>
      </c>
      <c r="BL38" s="93">
        <f t="shared" si="12"/>
        <v>3752729.6299031703</v>
      </c>
      <c r="BM38" s="88">
        <v>2951600.6397144143</v>
      </c>
      <c r="BN38" s="88">
        <v>130435.33767287101</v>
      </c>
      <c r="BO38" s="88">
        <v>583468</v>
      </c>
      <c r="BP38" s="88">
        <v>70466</v>
      </c>
      <c r="BQ38" s="88">
        <v>9257.197671602</v>
      </c>
      <c r="BR38" s="88">
        <v>82.454844283</v>
      </c>
      <c r="BS38" s="76">
        <v>6988</v>
      </c>
      <c r="BT38" s="88">
        <v>432</v>
      </c>
    </row>
    <row r="39" spans="1:72" ht="15">
      <c r="A39" s="95">
        <f t="shared" si="4"/>
        <v>44926</v>
      </c>
      <c r="B39" s="93">
        <f t="shared" si="9"/>
        <v>8202924.177130755</v>
      </c>
      <c r="C39" s="88">
        <v>52005.87394227698</v>
      </c>
      <c r="D39" s="88">
        <v>5796.0973620330005</v>
      </c>
      <c r="E39" s="88">
        <v>2584653.14162838</v>
      </c>
      <c r="F39" s="88">
        <v>339140.19067744917</v>
      </c>
      <c r="G39" s="88">
        <v>1837901.6841617478</v>
      </c>
      <c r="H39" s="88">
        <v>694651.035550401</v>
      </c>
      <c r="I39" s="88">
        <v>2811.529121563</v>
      </c>
      <c r="J39" s="115">
        <v>170.864969245</v>
      </c>
      <c r="K39" s="74">
        <v>2422753.612980615</v>
      </c>
      <c r="L39" s="74">
        <v>189268.628535849</v>
      </c>
      <c r="M39" s="88">
        <v>3288.1999999960003</v>
      </c>
      <c r="N39" s="115">
        <v>0</v>
      </c>
      <c r="O39" s="60">
        <v>13704.942376808001</v>
      </c>
      <c r="P39" s="60">
        <v>1129.188357446</v>
      </c>
      <c r="Q39" s="88">
        <v>38895.12166396903</v>
      </c>
      <c r="R39" s="88">
        <v>7923.915237039999</v>
      </c>
      <c r="S39" s="88">
        <v>489.07392504100005</v>
      </c>
      <c r="T39" s="115">
        <v>310.304263616</v>
      </c>
      <c r="U39" s="88">
        <v>8017.799677628002</v>
      </c>
      <c r="V39" s="59">
        <v>12.972699651000001</v>
      </c>
      <c r="X39" s="93">
        <f t="shared" si="10"/>
        <v>8202924.177130758</v>
      </c>
      <c r="Y39" s="88">
        <v>1005803.7467651579</v>
      </c>
      <c r="Z39" s="88">
        <v>14015.372404121003</v>
      </c>
      <c r="AA39" s="88">
        <v>407472.79248072504</v>
      </c>
      <c r="AB39" s="88">
        <v>14853.262707403008</v>
      </c>
      <c r="AC39" s="88">
        <v>637837.3120021588</v>
      </c>
      <c r="AD39" s="88">
        <v>30529.488176622</v>
      </c>
      <c r="AE39" s="88">
        <v>529609.153789318</v>
      </c>
      <c r="AF39" s="88">
        <v>31843.268160053984</v>
      </c>
      <c r="AG39" s="88">
        <v>450402.20411309507</v>
      </c>
      <c r="AH39" s="88">
        <v>37875.298815824004</v>
      </c>
      <c r="AI39" s="88">
        <v>592510.729179037</v>
      </c>
      <c r="AJ39" s="88">
        <v>53413.571911173014</v>
      </c>
      <c r="AK39" s="88">
        <v>3276489.9035050934</v>
      </c>
      <c r="AL39" s="88">
        <v>1046496.5549197802</v>
      </c>
      <c r="AM39" s="88">
        <v>236.95842852000004</v>
      </c>
      <c r="AN39" s="88">
        <v>2.390117348</v>
      </c>
      <c r="AO39" s="88">
        <v>297.67038765899997</v>
      </c>
      <c r="AP39" s="88">
        <v>2.56740759</v>
      </c>
      <c r="AQ39" s="88">
        <v>1487.6880380060004</v>
      </c>
      <c r="AR39" s="88">
        <v>10.102978173</v>
      </c>
      <c r="AS39" s="88">
        <v>2908.7409435240006</v>
      </c>
      <c r="AT39" s="88">
        <v>19.749523021</v>
      </c>
      <c r="AU39" s="88">
        <v>4645.986197324001</v>
      </c>
      <c r="AV39" s="88">
        <v>48.68339432200001</v>
      </c>
      <c r="AW39" s="88">
        <v>7178.941232008999</v>
      </c>
      <c r="AX39" s="88">
        <v>149.725360631</v>
      </c>
      <c r="AY39" s="88">
        <v>47639.15241640001</v>
      </c>
      <c r="AZ39" s="88">
        <v>9143.161776668</v>
      </c>
      <c r="BB39" s="93">
        <f t="shared" si="11"/>
        <v>8202924.177130754</v>
      </c>
      <c r="BC39" s="88">
        <v>3031125.209150453</v>
      </c>
      <c r="BD39" s="88">
        <v>129116.69026402399</v>
      </c>
      <c r="BE39" s="88">
        <v>3869000.6326841293</v>
      </c>
      <c r="BF39" s="88">
        <v>1099910.1268309527</v>
      </c>
      <c r="BG39" s="88">
        <v>9577.043995032998</v>
      </c>
      <c r="BH39" s="88">
        <v>83.493420454</v>
      </c>
      <c r="BI39" s="88">
        <v>54818.09364840902</v>
      </c>
      <c r="BJ39" s="88">
        <v>9292.887137298998</v>
      </c>
      <c r="BL39" s="93">
        <f t="shared" si="12"/>
        <v>3843308.436829966</v>
      </c>
      <c r="BM39" s="88">
        <v>3031125.209150455</v>
      </c>
      <c r="BN39" s="88">
        <v>129116.69026402402</v>
      </c>
      <c r="BO39" s="88">
        <v>595138</v>
      </c>
      <c r="BP39" s="88">
        <v>70484</v>
      </c>
      <c r="BQ39" s="88">
        <v>9577.043995033</v>
      </c>
      <c r="BR39" s="88">
        <v>83.493420454</v>
      </c>
      <c r="BS39" s="76">
        <v>7342</v>
      </c>
      <c r="BT39" s="88">
        <v>442</v>
      </c>
    </row>
    <row r="40" spans="1:72" ht="15">
      <c r="A40" s="95">
        <f t="shared" si="4"/>
        <v>44957</v>
      </c>
      <c r="B40" s="93">
        <f t="shared" si="9"/>
        <v>8003675.563843827</v>
      </c>
      <c r="C40" s="88">
        <v>37800.037086262004</v>
      </c>
      <c r="D40" s="88">
        <v>2239.732819469</v>
      </c>
      <c r="E40" s="88">
        <v>2605678.8799493182</v>
      </c>
      <c r="F40" s="88">
        <v>340726.5322691733</v>
      </c>
      <c r="G40" s="88">
        <v>1718323.8359240766</v>
      </c>
      <c r="H40" s="88">
        <v>686226.4614965181</v>
      </c>
      <c r="I40" s="88">
        <v>2987.922870578</v>
      </c>
      <c r="J40" s="115">
        <v>165.17030878</v>
      </c>
      <c r="K40" s="74">
        <v>2349252.953311536</v>
      </c>
      <c r="L40" s="74">
        <v>187442.954369986</v>
      </c>
      <c r="M40" s="88">
        <v>3326.806719838</v>
      </c>
      <c r="N40" s="115">
        <v>0</v>
      </c>
      <c r="O40" s="60">
        <v>13459.989702841998</v>
      </c>
      <c r="P40" s="60">
        <v>492.403024226</v>
      </c>
      <c r="Q40" s="88">
        <v>35809.174485994015</v>
      </c>
      <c r="R40" s="88">
        <v>10999.344288825</v>
      </c>
      <c r="S40" s="88">
        <v>491.56398934400005</v>
      </c>
      <c r="T40" s="115">
        <v>299.865727014</v>
      </c>
      <c r="U40" s="88">
        <v>7939.170870578004</v>
      </c>
      <c r="V40" s="59">
        <v>12.764629468000003</v>
      </c>
      <c r="X40" s="93">
        <f t="shared" si="10"/>
        <v>8003675.56384383</v>
      </c>
      <c r="Y40" s="88">
        <v>961642.9716884374</v>
      </c>
      <c r="Z40" s="88">
        <v>14178.671873751002</v>
      </c>
      <c r="AA40" s="88">
        <v>397106.1924777711</v>
      </c>
      <c r="AB40" s="88">
        <v>15070.122954363012</v>
      </c>
      <c r="AC40" s="88">
        <v>629055.0484557966</v>
      </c>
      <c r="AD40" s="88">
        <v>30835.398854786974</v>
      </c>
      <c r="AE40" s="88">
        <v>522381.6526545581</v>
      </c>
      <c r="AF40" s="88">
        <v>32245.307726995994</v>
      </c>
      <c r="AG40" s="88">
        <v>449488.9293933383</v>
      </c>
      <c r="AH40" s="88">
        <v>38279.48053286898</v>
      </c>
      <c r="AI40" s="88">
        <v>589141.750238416</v>
      </c>
      <c r="AJ40" s="88">
        <v>53429.35163715301</v>
      </c>
      <c r="AK40" s="88">
        <v>3165227.084233458</v>
      </c>
      <c r="AL40" s="88">
        <v>1032762.5176840071</v>
      </c>
      <c r="AM40" s="88">
        <v>240.37373621899997</v>
      </c>
      <c r="AN40" s="88">
        <v>2.329820627</v>
      </c>
      <c r="AO40" s="88">
        <v>304.059204803</v>
      </c>
      <c r="AP40" s="88">
        <v>3.2053754670000005</v>
      </c>
      <c r="AQ40" s="88">
        <v>1498.6714916810006</v>
      </c>
      <c r="AR40" s="88">
        <v>9.65570372</v>
      </c>
      <c r="AS40" s="88">
        <v>2893.3656593749993</v>
      </c>
      <c r="AT40" s="88">
        <v>22.305933930000002</v>
      </c>
      <c r="AU40" s="88">
        <v>4526.467135375002</v>
      </c>
      <c r="AV40" s="88">
        <v>51.418111212999996</v>
      </c>
      <c r="AW40" s="88">
        <v>6982.504142500001</v>
      </c>
      <c r="AX40" s="88">
        <v>130.31925363300002</v>
      </c>
      <c r="AY40" s="88">
        <v>44581.264398643005</v>
      </c>
      <c r="AZ40" s="88">
        <v>11585.143470943003</v>
      </c>
      <c r="BB40" s="93">
        <f t="shared" si="11"/>
        <v>8003675.563843828</v>
      </c>
      <c r="BC40" s="88">
        <v>2959674.794669898</v>
      </c>
      <c r="BD40" s="88">
        <v>130608.98194276604</v>
      </c>
      <c r="BE40" s="88">
        <v>3754368.8344718744</v>
      </c>
      <c r="BF40" s="88">
        <v>1086191.8693211603</v>
      </c>
      <c r="BG40" s="88">
        <v>9462.937227453003</v>
      </c>
      <c r="BH40" s="88">
        <v>88.91494495700002</v>
      </c>
      <c r="BI40" s="88">
        <v>51563.76854114303</v>
      </c>
      <c r="BJ40" s="88">
        <v>11715.462724576002</v>
      </c>
      <c r="BL40" s="93">
        <f t="shared" si="12"/>
        <v>3768245.628785076</v>
      </c>
      <c r="BM40" s="88">
        <v>2959674.7946699</v>
      </c>
      <c r="BN40" s="88">
        <v>130608.98194276601</v>
      </c>
      <c r="BO40" s="88">
        <v>590060</v>
      </c>
      <c r="BP40" s="88">
        <v>70838</v>
      </c>
      <c r="BQ40" s="88">
        <v>9462.937227453001</v>
      </c>
      <c r="BR40" s="88">
        <v>88.914944957</v>
      </c>
      <c r="BS40" s="76">
        <v>7096</v>
      </c>
      <c r="BT40" s="88">
        <v>416</v>
      </c>
    </row>
    <row r="41" spans="1:72" ht="15">
      <c r="A41" s="95">
        <f t="shared" si="4"/>
        <v>44985</v>
      </c>
      <c r="B41" s="93">
        <f t="shared" si="9"/>
        <v>8026963.42133723</v>
      </c>
      <c r="C41" s="88">
        <v>35204.807547749</v>
      </c>
      <c r="D41" s="88">
        <v>4943.48259256</v>
      </c>
      <c r="E41" s="88">
        <v>2611797.3656636393</v>
      </c>
      <c r="F41" s="88">
        <v>354129.8854931789</v>
      </c>
      <c r="G41" s="88">
        <v>1717971.716318813</v>
      </c>
      <c r="H41" s="88">
        <v>707780.4046189839</v>
      </c>
      <c r="I41" s="88">
        <v>2968.234021102</v>
      </c>
      <c r="J41" s="115">
        <v>168.64988968900002</v>
      </c>
      <c r="K41" s="74">
        <v>2340838.2352155587</v>
      </c>
      <c r="L41" s="74">
        <v>188372.73230237202</v>
      </c>
      <c r="M41" s="88">
        <v>273.172680378</v>
      </c>
      <c r="N41" s="115">
        <v>0</v>
      </c>
      <c r="O41" s="60">
        <v>12856.872996178005</v>
      </c>
      <c r="P41" s="60">
        <v>455.5976642180001</v>
      </c>
      <c r="Q41" s="88">
        <v>31733.152624519025</v>
      </c>
      <c r="R41" s="88">
        <v>8952.330310477997</v>
      </c>
      <c r="S41" s="88">
        <v>493.822348265</v>
      </c>
      <c r="T41" s="115">
        <v>306.055902101</v>
      </c>
      <c r="U41" s="88">
        <v>7709.908331633002</v>
      </c>
      <c r="V41" s="59">
        <v>6.994815814000001</v>
      </c>
      <c r="X41" s="93">
        <f t="shared" si="10"/>
        <v>8026963.421337226</v>
      </c>
      <c r="Y41" s="88">
        <v>962655.9659361271</v>
      </c>
      <c r="Z41" s="88">
        <v>14362.955239203005</v>
      </c>
      <c r="AA41" s="88">
        <v>397100.9506498</v>
      </c>
      <c r="AB41" s="88">
        <v>15171.907783949997</v>
      </c>
      <c r="AC41" s="88">
        <v>632352.0831214665</v>
      </c>
      <c r="AD41" s="88">
        <v>30977.795550438004</v>
      </c>
      <c r="AE41" s="88">
        <v>522862.8214637672</v>
      </c>
      <c r="AF41" s="88">
        <v>32448.560882097</v>
      </c>
      <c r="AG41" s="88">
        <v>448276.6894326421</v>
      </c>
      <c r="AH41" s="88">
        <v>38428.065097394</v>
      </c>
      <c r="AI41" s="88">
        <v>587714.6633665935</v>
      </c>
      <c r="AJ41" s="88">
        <v>53478.54958405301</v>
      </c>
      <c r="AK41" s="88">
        <v>3157817.1847964637</v>
      </c>
      <c r="AL41" s="88">
        <v>1070527.320759649</v>
      </c>
      <c r="AM41" s="88">
        <v>246.69848729700013</v>
      </c>
      <c r="AN41" s="88">
        <v>2.6789544030000005</v>
      </c>
      <c r="AO41" s="88">
        <v>302.68910839800003</v>
      </c>
      <c r="AP41" s="88">
        <v>2.5389096240000004</v>
      </c>
      <c r="AQ41" s="88">
        <v>1487.1105597230003</v>
      </c>
      <c r="AR41" s="88">
        <v>10.787145517</v>
      </c>
      <c r="AS41" s="88">
        <v>2833.6401363199993</v>
      </c>
      <c r="AT41" s="88">
        <v>22.808297805000002</v>
      </c>
      <c r="AU41" s="88">
        <v>4378.791624834</v>
      </c>
      <c r="AV41" s="88">
        <v>38.017268573</v>
      </c>
      <c r="AW41" s="88">
        <v>6572.761799525</v>
      </c>
      <c r="AX41" s="88">
        <v>127.831004119</v>
      </c>
      <c r="AY41" s="88">
        <v>37245.237264876014</v>
      </c>
      <c r="AZ41" s="88">
        <v>9516.31711257</v>
      </c>
      <c r="BB41" s="93">
        <f t="shared" si="11"/>
        <v>8026963.421337224</v>
      </c>
      <c r="BC41" s="88">
        <v>2963248.5106037986</v>
      </c>
      <c r="BD41" s="88">
        <v>131389.28455308202</v>
      </c>
      <c r="BE41" s="88">
        <v>3745531.8481630567</v>
      </c>
      <c r="BF41" s="88">
        <v>1124005.8703437024</v>
      </c>
      <c r="BG41" s="88">
        <v>9248.929916571993</v>
      </c>
      <c r="BH41" s="88">
        <v>76.83057592200001</v>
      </c>
      <c r="BI41" s="88">
        <v>43817.999064400996</v>
      </c>
      <c r="BJ41" s="88">
        <v>9644.148116689</v>
      </c>
      <c r="BL41" s="93">
        <f t="shared" si="12"/>
        <v>3771243.5556493783</v>
      </c>
      <c r="BM41" s="88">
        <v>2963248.5106038023</v>
      </c>
      <c r="BN41" s="88">
        <v>131389.28455308202</v>
      </c>
      <c r="BO41" s="88">
        <v>589466</v>
      </c>
      <c r="BP41" s="88">
        <v>70594</v>
      </c>
      <c r="BQ41" s="88">
        <v>9248.929916572</v>
      </c>
      <c r="BR41" s="88">
        <v>76.83057592200001</v>
      </c>
      <c r="BS41" s="76">
        <v>6796</v>
      </c>
      <c r="BT41" s="88">
        <v>424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2023-03-21T12:17:34Z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