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27795" windowHeight="12330" activeTab="3"/>
  </bookViews>
  <sheets>
    <sheet name="1. Rekening" sheetId="1" r:id="rId1"/>
    <sheet name="2. Nominal" sheetId="2" r:id="rId2"/>
    <sheet name="3. Kombinasi Rekening" sheetId="3" r:id="rId3"/>
    <sheet name="4. Kombinasi Nominal" sheetId="4" r:id="rId4"/>
  </sheets>
  <definedNames/>
  <calcPr calcId="145621"/>
</workbook>
</file>

<file path=xl/sharedStrings.xml><?xml version="1.0" encoding="utf-8"?>
<sst xmlns="http://schemas.openxmlformats.org/spreadsheetml/2006/main" count="310" uniqueCount="58">
  <si>
    <t>Month</t>
  </si>
  <si>
    <t>REKENING</t>
  </si>
  <si>
    <t>A. JENIS SIMPANAN</t>
  </si>
  <si>
    <t>B. KEPEMILIKAN SIMPANAN</t>
  </si>
  <si>
    <t>C. JENIS USAHA</t>
  </si>
  <si>
    <t>D. TIERING NOMINAL</t>
  </si>
  <si>
    <t>E. REKENING DIJAMIN</t>
  </si>
  <si>
    <t>F. KEPEMILIKAN BANK</t>
  </si>
  <si>
    <t>G. VALUTA SIMPANAN</t>
  </si>
  <si>
    <t>H. BUKU</t>
  </si>
  <si>
    <t>Bulan</t>
  </si>
  <si>
    <t>Giro</t>
  </si>
  <si>
    <t>Tabungan</t>
  </si>
  <si>
    <t>DOC</t>
  </si>
  <si>
    <t>Deposito</t>
  </si>
  <si>
    <t>Sertifikat_Depo</t>
  </si>
  <si>
    <t>Jumlah</t>
  </si>
  <si>
    <t>DPK</t>
  </si>
  <si>
    <t>Simpanan dari Bank Lain</t>
  </si>
  <si>
    <t>Konvensional</t>
  </si>
  <si>
    <t>Syariah</t>
  </si>
  <si>
    <t xml:space="preserve">N ≤ 100 Jt </t>
  </si>
  <si>
    <t xml:space="preserve">100 Jt &lt; N ≤ 200 Jt </t>
  </si>
  <si>
    <t xml:space="preserve">200 Jt &lt; N ≤ 500 Jt </t>
  </si>
  <si>
    <t>500 Jt &lt; N ≤ 1 M</t>
  </si>
  <si>
    <t>1 M &lt; N ≤ 2 M</t>
  </si>
  <si>
    <t>2 M &lt; N ≤ 5 M</t>
  </si>
  <si>
    <t>N &gt; 5 M</t>
  </si>
  <si>
    <t>≤ 2M (Dijamin Seluruhnya)</t>
  </si>
  <si>
    <t>&gt; 2M (Dijamin Sebagian)</t>
  </si>
  <si>
    <t>Pemerintah</t>
  </si>
  <si>
    <t>BPD</t>
  </si>
  <si>
    <t>Swasta Nasional</t>
  </si>
  <si>
    <t>Campuran</t>
  </si>
  <si>
    <t>Asing</t>
  </si>
  <si>
    <t>Rupiah</t>
  </si>
  <si>
    <t>Valas</t>
  </si>
  <si>
    <t>NOMINAL</t>
  </si>
  <si>
    <t>JENIS SIMPANAN</t>
  </si>
  <si>
    <t>KEPEMILIKAN SIMPANAN</t>
  </si>
  <si>
    <t>JENIS USAHA</t>
  </si>
  <si>
    <t>TIERING NOMINAL</t>
  </si>
  <si>
    <t>NOMINAL DIJAMIN</t>
  </si>
  <si>
    <t>KEPEMILIKAN BANK</t>
  </si>
  <si>
    <t>VALUTA SIMPANAN</t>
  </si>
  <si>
    <t>BUKU</t>
  </si>
  <si>
    <t>Deposit On Call</t>
  </si>
  <si>
    <t>Sertifikat Deposito</t>
  </si>
  <si>
    <r>
      <rPr>
        <sz val="10"/>
        <rFont val="Calibri"/>
        <family val="2"/>
      </rPr>
      <t>≤</t>
    </r>
    <r>
      <rPr>
        <sz val="10"/>
        <rFont val="Segoe UI"/>
        <family val="2"/>
      </rPr>
      <t xml:space="preserve"> 2M (Dijamin sepenuhnya)</t>
    </r>
  </si>
  <si>
    <t>&gt; 2M (Dijamin sebagian)</t>
  </si>
  <si>
    <t>&gt; 2M (Tidak Dijamin)</t>
  </si>
  <si>
    <t>TOTAL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</si>
  <si>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</t>
    </r>
  </si>
  <si>
    <t>N &gt; 2 M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</si>
  <si>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 (Dijamin Seluruh)</t>
    </r>
  </si>
  <si>
    <t>N &gt; 2 M (Dijamin Sebagian)</t>
  </si>
  <si>
    <t>Rp</t>
  </si>
  <si>
    <t>Aug-19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</si>
</sst>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%"/>
    <numFmt numFmtId="167" formatCode="_(* #,##0.0_);_(* \(#,##0.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10"/>
      <name val="Calibr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62">
    <xf numFmtId="0" fontId="0" fillId="0" borderId="0" xfId="0"/>
    <xf numFmtId="49" fontId="2" fillId="0" borderId="1" xfId="20" applyNumberFormat="1" applyFont="1" applyFill="1" applyBorder="1" applyAlignment="1">
      <alignment horizontal="center" vertical="center"/>
      <protection/>
    </xf>
    <xf numFmtId="49" fontId="3" fillId="0" borderId="1" xfId="20" applyNumberFormat="1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/>
      <protection/>
    </xf>
    <xf numFmtId="0" fontId="4" fillId="0" borderId="3" xfId="20" applyFont="1" applyFill="1" applyBorder="1" applyAlignment="1">
      <alignment/>
      <protection/>
    </xf>
    <xf numFmtId="0" fontId="4" fillId="0" borderId="4" xfId="20" applyFont="1" applyFill="1" applyBorder="1" applyAlignment="1">
      <alignment/>
      <protection/>
    </xf>
    <xf numFmtId="0" fontId="4" fillId="0" borderId="2" xfId="20" applyFont="1" applyBorder="1" applyAlignment="1">
      <alignment/>
      <protection/>
    </xf>
    <xf numFmtId="0" fontId="4" fillId="0" borderId="3" xfId="20" applyFont="1" applyBorder="1" applyAlignment="1">
      <alignment/>
      <protection/>
    </xf>
    <xf numFmtId="0" fontId="4" fillId="0" borderId="4" xfId="20" applyFont="1" applyBorder="1" applyAlignment="1">
      <alignment/>
      <protection/>
    </xf>
    <xf numFmtId="0" fontId="4" fillId="0" borderId="5" xfId="20" applyFont="1" applyFill="1" applyBorder="1" applyAlignment="1">
      <alignment/>
      <protection/>
    </xf>
    <xf numFmtId="0" fontId="5" fillId="0" borderId="0" xfId="20" applyFont="1" applyFill="1" applyBorder="1">
      <alignment/>
      <protection/>
    </xf>
    <xf numFmtId="49" fontId="2" fillId="0" borderId="1" xfId="20" applyNumberFormat="1" applyFont="1" applyFill="1" applyBorder="1" applyAlignment="1">
      <alignment horizontal="center"/>
      <protection/>
    </xf>
    <xf numFmtId="49" fontId="3" fillId="2" borderId="1" xfId="20" applyNumberFormat="1" applyFont="1" applyFill="1" applyBorder="1" applyAlignment="1">
      <alignment horizontal="center" vertical="center"/>
      <protection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20" applyFont="1" applyFill="1" applyBorder="1" applyAlignment="1">
      <alignment horizontal="center"/>
      <protection/>
    </xf>
    <xf numFmtId="0" fontId="5" fillId="0" borderId="2" xfId="20" applyFont="1" applyFill="1" applyBorder="1" applyAlignment="1">
      <alignment horizontal="center"/>
      <protection/>
    </xf>
    <xf numFmtId="49" fontId="2" fillId="3" borderId="1" xfId="0" applyNumberFormat="1" applyFont="1" applyFill="1" applyBorder="1" applyAlignment="1">
      <alignment horizontal="center"/>
    </xf>
    <xf numFmtId="0" fontId="5" fillId="0" borderId="1" xfId="20" applyFont="1" applyFill="1" applyBorder="1" applyAlignment="1">
      <alignment horizontal="center"/>
      <protection/>
    </xf>
    <xf numFmtId="164" fontId="5" fillId="0" borderId="1" xfId="18" applyNumberFormat="1" applyFont="1" applyBorder="1" applyAlignment="1">
      <alignment horizontal="center"/>
    </xf>
    <xf numFmtId="0" fontId="5" fillId="0" borderId="0" xfId="20" applyFont="1" applyFill="1" applyBorder="1" applyAlignment="1">
      <alignment horizontal="center"/>
      <protection/>
    </xf>
    <xf numFmtId="165" fontId="6" fillId="0" borderId="6" xfId="20" applyNumberFormat="1" applyFont="1" applyFill="1" applyBorder="1">
      <alignment/>
      <protection/>
    </xf>
    <xf numFmtId="164" fontId="2" fillId="2" borderId="6" xfId="18" applyNumberFormat="1" applyFont="1" applyFill="1" applyBorder="1" applyAlignment="1">
      <alignment horizontal="right"/>
    </xf>
    <xf numFmtId="3" fontId="2" fillId="0" borderId="6" xfId="20" applyNumberFormat="1" applyFont="1" applyFill="1" applyBorder="1" applyAlignment="1">
      <alignment/>
      <protection/>
    </xf>
    <xf numFmtId="164" fontId="2" fillId="2" borderId="7" xfId="18" applyNumberFormat="1" applyFont="1" applyFill="1" applyBorder="1" applyAlignment="1">
      <alignment horizontal="right"/>
    </xf>
    <xf numFmtId="164" fontId="5" fillId="0" borderId="6" xfId="18" applyNumberFormat="1" applyFont="1" applyBorder="1"/>
    <xf numFmtId="164" fontId="5" fillId="0" borderId="6" xfId="18" applyNumberFormat="1" applyFont="1" applyFill="1" applyBorder="1" applyAlignment="1">
      <alignment horizontal="center"/>
    </xf>
    <xf numFmtId="164" fontId="5" fillId="0" borderId="6" xfId="18" applyNumberFormat="1" applyFont="1" applyFill="1" applyBorder="1"/>
    <xf numFmtId="164" fontId="5" fillId="2" borderId="7" xfId="18" applyNumberFormat="1" applyFont="1" applyFill="1" applyBorder="1" applyAlignment="1">
      <alignment horizontal="right"/>
    </xf>
    <xf numFmtId="164" fontId="5" fillId="0" borderId="8" xfId="18" applyNumberFormat="1" applyFont="1" applyFill="1" applyBorder="1"/>
    <xf numFmtId="43" fontId="5" fillId="0" borderId="0" xfId="18" applyFont="1" applyFill="1" applyBorder="1"/>
    <xf numFmtId="43" fontId="5" fillId="0" borderId="0" xfId="20" applyNumberFormat="1" applyFont="1" applyFill="1" applyBorder="1">
      <alignment/>
      <protection/>
    </xf>
    <xf numFmtId="165" fontId="6" fillId="0" borderId="0" xfId="0" applyNumberFormat="1" applyFont="1"/>
    <xf numFmtId="164" fontId="5" fillId="0" borderId="0" xfId="18" applyNumberFormat="1" applyFont="1" applyFill="1" applyBorder="1"/>
    <xf numFmtId="41" fontId="5" fillId="0" borderId="7" xfId="19" applyFont="1" applyFill="1" applyBorder="1" applyAlignment="1">
      <alignment horizontal="right"/>
    </xf>
    <xf numFmtId="41" fontId="5" fillId="0" borderId="7" xfId="19" applyFont="1" applyFill="1" applyBorder="1" applyAlignment="1">
      <alignment/>
    </xf>
    <xf numFmtId="41" fontId="5" fillId="0" borderId="0" xfId="19" applyFont="1" applyFill="1" applyBorder="1" applyAlignment="1">
      <alignment/>
    </xf>
    <xf numFmtId="41" fontId="5" fillId="0" borderId="6" xfId="19" applyFont="1" applyFill="1" applyBorder="1"/>
    <xf numFmtId="41" fontId="5" fillId="0" borderId="0" xfId="19" applyFont="1" applyFill="1" applyBorder="1"/>
    <xf numFmtId="41" fontId="5" fillId="0" borderId="6" xfId="19" applyFont="1" applyFill="1" applyBorder="1" applyAlignment="1">
      <alignment horizontal="center"/>
    </xf>
    <xf numFmtId="41" fontId="5" fillId="0" borderId="7" xfId="19" applyFont="1" applyFill="1" applyBorder="1"/>
    <xf numFmtId="165" fontId="6" fillId="0" borderId="7" xfId="0" applyNumberFormat="1" applyFont="1" applyBorder="1" applyAlignment="1">
      <alignment horizontal="right"/>
    </xf>
    <xf numFmtId="164" fontId="5" fillId="0" borderId="7" xfId="18" applyNumberFormat="1" applyFont="1" applyFill="1" applyBorder="1" applyAlignment="1">
      <alignment horizontal="right"/>
    </xf>
    <xf numFmtId="43" fontId="5" fillId="0" borderId="0" xfId="18" applyFont="1" applyFill="1" applyBorder="1" applyAlignment="1">
      <alignment horizontal="right"/>
    </xf>
    <xf numFmtId="0" fontId="5" fillId="0" borderId="0" xfId="20" applyFont="1" applyFill="1" applyBorder="1" applyAlignment="1">
      <alignment horizontal="right"/>
      <protection/>
    </xf>
    <xf numFmtId="164" fontId="5" fillId="0" borderId="7" xfId="18" applyNumberFormat="1" applyFont="1" applyFill="1" applyBorder="1" applyAlignment="1">
      <alignment/>
    </xf>
    <xf numFmtId="164" fontId="5" fillId="0" borderId="7" xfId="18" applyNumberFormat="1" applyFont="1" applyFill="1" applyBorder="1"/>
    <xf numFmtId="164" fontId="5" fillId="0" borderId="7" xfId="18" applyNumberFormat="1" applyFont="1" applyFill="1" applyBorder="1" applyAlignment="1">
      <alignment horizontal="center"/>
    </xf>
    <xf numFmtId="41" fontId="5" fillId="0" borderId="7" xfId="19" applyFont="1" applyFill="1" applyBorder="1" applyAlignment="1">
      <alignment horizontal="center"/>
    </xf>
    <xf numFmtId="0" fontId="5" fillId="0" borderId="0" xfId="20" applyFont="1" applyFill="1" applyBorder="1" applyAlignment="1">
      <alignment/>
      <protection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5" fillId="0" borderId="0" xfId="20" applyFont="1" applyBorder="1">
      <alignment/>
      <protection/>
    </xf>
    <xf numFmtId="0" fontId="5" fillId="0" borderId="1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165" fontId="7" fillId="0" borderId="6" xfId="20" applyNumberFormat="1" applyFont="1" applyBorder="1">
      <alignment/>
      <protection/>
    </xf>
    <xf numFmtId="3" fontId="2" fillId="3" borderId="6" xfId="20" applyNumberFormat="1" applyFont="1" applyFill="1" applyBorder="1">
      <alignment/>
      <protection/>
    </xf>
    <xf numFmtId="164" fontId="2" fillId="3" borderId="6" xfId="18" applyNumberFormat="1" applyFont="1" applyFill="1" applyBorder="1"/>
    <xf numFmtId="164" fontId="5" fillId="4" borderId="8" xfId="18" applyNumberFormat="1" applyFont="1" applyFill="1" applyBorder="1"/>
    <xf numFmtId="164" fontId="5" fillId="0" borderId="5" xfId="18" applyNumberFormat="1" applyFont="1" applyFill="1" applyBorder="1"/>
    <xf numFmtId="166" fontId="5" fillId="0" borderId="0" xfId="15" applyNumberFormat="1" applyFont="1" applyBorder="1"/>
    <xf numFmtId="167" fontId="5" fillId="0" borderId="0" xfId="18" applyNumberFormat="1" applyFont="1" applyBorder="1"/>
    <xf numFmtId="164" fontId="5" fillId="4" borderId="6" xfId="18" applyNumberFormat="1" applyFont="1" applyFill="1" applyBorder="1"/>
    <xf numFmtId="164" fontId="5" fillId="4" borderId="0" xfId="18" applyNumberFormat="1" applyFont="1" applyFill="1" applyBorder="1"/>
    <xf numFmtId="164" fontId="5" fillId="0" borderId="0" xfId="20" applyNumberFormat="1" applyFont="1" applyFill="1" applyBorder="1">
      <alignment/>
      <protection/>
    </xf>
    <xf numFmtId="41" fontId="5" fillId="4" borderId="7" xfId="19" applyFont="1" applyFill="1" applyBorder="1"/>
    <xf numFmtId="165" fontId="6" fillId="0" borderId="0" xfId="0" applyNumberFormat="1" applyFont="1" applyFill="1"/>
    <xf numFmtId="165" fontId="6" fillId="0" borderId="0" xfId="0" applyNumberFormat="1" applyFont="1" applyFill="1" applyAlignment="1">
      <alignment horizontal="right"/>
    </xf>
    <xf numFmtId="164" fontId="5" fillId="0" borderId="6" xfId="18" applyNumberFormat="1" applyFont="1" applyFill="1" applyBorder="1" applyAlignment="1">
      <alignment horizontal="right"/>
    </xf>
    <xf numFmtId="164" fontId="5" fillId="4" borderId="7" xfId="18" applyNumberFormat="1" applyFont="1" applyFill="1" applyBorder="1" applyAlignment="1">
      <alignment horizontal="right"/>
    </xf>
    <xf numFmtId="164" fontId="5" fillId="0" borderId="0" xfId="18" applyNumberFormat="1" applyFont="1" applyFill="1" applyBorder="1" applyAlignment="1">
      <alignment horizontal="right"/>
    </xf>
    <xf numFmtId="164" fontId="5" fillId="4" borderId="7" xfId="18" applyNumberFormat="1" applyFont="1" applyFill="1" applyBorder="1"/>
    <xf numFmtId="165" fontId="6" fillId="0" borderId="7" xfId="0" applyNumberFormat="1" applyFont="1" applyFill="1" applyBorder="1" applyAlignment="1">
      <alignment horizontal="right"/>
    </xf>
    <xf numFmtId="164" fontId="6" fillId="0" borderId="5" xfId="0" applyNumberFormat="1" applyFont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64" fontId="10" fillId="2" borderId="5" xfId="18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6" fillId="0" borderId="0" xfId="0" applyFont="1"/>
    <xf numFmtId="0" fontId="10" fillId="0" borderId="1" xfId="0" applyFont="1" applyBorder="1" applyAlignment="1">
      <alignment horizontal="center"/>
    </xf>
    <xf numFmtId="164" fontId="6" fillId="0" borderId="6" xfId="0" applyNumberFormat="1" applyFont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49" fontId="2" fillId="6" borderId="1" xfId="20" applyNumberFormat="1" applyFont="1" applyFill="1" applyBorder="1" applyAlignment="1">
      <alignment horizontal="center"/>
      <protection/>
    </xf>
    <xf numFmtId="49" fontId="2" fillId="0" borderId="8" xfId="20" applyNumberFormat="1" applyFont="1" applyFill="1" applyBorder="1" applyAlignment="1">
      <alignment horizontal="center"/>
      <protection/>
    </xf>
    <xf numFmtId="164" fontId="10" fillId="2" borderId="6" xfId="18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2" xfId="0" applyNumberFormat="1" applyFont="1" applyBorder="1" applyAlignment="1">
      <alignment horizontal="center" vertical="center"/>
    </xf>
    <xf numFmtId="164" fontId="10" fillId="2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10" fillId="2" borderId="12" xfId="18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/>
    </xf>
    <xf numFmtId="165" fontId="6" fillId="0" borderId="6" xfId="20" applyNumberFormat="1" applyFont="1" applyBorder="1">
      <alignment/>
      <protection/>
    </xf>
    <xf numFmtId="164" fontId="6" fillId="2" borderId="6" xfId="18" applyNumberFormat="1" applyFont="1" applyFill="1" applyBorder="1"/>
    <xf numFmtId="164" fontId="6" fillId="0" borderId="6" xfId="18" applyNumberFormat="1" applyFont="1" applyBorder="1"/>
    <xf numFmtId="164" fontId="6" fillId="0" borderId="7" xfId="18" applyNumberFormat="1" applyFont="1" applyBorder="1"/>
    <xf numFmtId="164" fontId="6" fillId="0" borderId="6" xfId="18" applyNumberFormat="1" applyFont="1" applyBorder="1" applyAlignment="1">
      <alignment horizontal="right"/>
    </xf>
    <xf numFmtId="164" fontId="6" fillId="0" borderId="6" xfId="18" applyNumberFormat="1" applyFont="1" applyBorder="1" applyAlignment="1">
      <alignment horizontal="center"/>
    </xf>
    <xf numFmtId="164" fontId="6" fillId="0" borderId="0" xfId="18" applyNumberFormat="1" applyFont="1" applyBorder="1"/>
    <xf numFmtId="164" fontId="6" fillId="2" borderId="5" xfId="18" applyNumberFormat="1" applyFont="1" applyFill="1" applyBorder="1"/>
    <xf numFmtId="164" fontId="6" fillId="0" borderId="6" xfId="18" applyNumberFormat="1" applyFont="1" applyFill="1" applyBorder="1"/>
    <xf numFmtId="164" fontId="6" fillId="5" borderId="6" xfId="18" applyNumberFormat="1" applyFont="1" applyFill="1" applyBorder="1"/>
    <xf numFmtId="0" fontId="6" fillId="5" borderId="6" xfId="0" applyFont="1" applyFill="1" applyBorder="1"/>
    <xf numFmtId="164" fontId="6" fillId="0" borderId="5" xfId="18" applyNumberFormat="1" applyFont="1" applyBorder="1"/>
    <xf numFmtId="165" fontId="6" fillId="0" borderId="6" xfId="20" applyNumberFormat="1" applyFont="1" applyBorder="1" applyAlignment="1">
      <alignment horizontal="right"/>
      <protection/>
    </xf>
    <xf numFmtId="164" fontId="6" fillId="4" borderId="6" xfId="18" applyNumberFormat="1" applyFont="1" applyFill="1" applyBorder="1"/>
    <xf numFmtId="164" fontId="6" fillId="4" borderId="7" xfId="18" applyNumberFormat="1" applyFont="1" applyFill="1" applyBorder="1"/>
    <xf numFmtId="164" fontId="6" fillId="4" borderId="6" xfId="18" applyNumberFormat="1" applyFont="1" applyFill="1" applyBorder="1" applyAlignment="1">
      <alignment horizontal="right"/>
    </xf>
    <xf numFmtId="164" fontId="6" fillId="4" borderId="6" xfId="18" applyNumberFormat="1" applyFont="1" applyFill="1" applyBorder="1" applyAlignment="1">
      <alignment horizontal="center"/>
    </xf>
    <xf numFmtId="164" fontId="6" fillId="4" borderId="0" xfId="18" applyNumberFormat="1" applyFont="1" applyFill="1" applyBorder="1"/>
    <xf numFmtId="0" fontId="6" fillId="4" borderId="0" xfId="0" applyFont="1" applyFill="1" applyBorder="1"/>
    <xf numFmtId="0" fontId="6" fillId="0" borderId="0" xfId="0" applyFont="1" applyBorder="1"/>
    <xf numFmtId="41" fontId="6" fillId="0" borderId="0" xfId="19" applyFont="1" applyBorder="1"/>
    <xf numFmtId="41" fontId="6" fillId="2" borderId="6" xfId="19" applyFont="1" applyFill="1" applyBorder="1"/>
    <xf numFmtId="41" fontId="6" fillId="0" borderId="6" xfId="19" applyFont="1" applyBorder="1"/>
    <xf numFmtId="165" fontId="6" fillId="0" borderId="7" xfId="0" applyNumberFormat="1" applyFont="1" applyBorder="1"/>
    <xf numFmtId="41" fontId="6" fillId="4" borderId="7" xfId="19" applyFont="1" applyFill="1" applyBorder="1"/>
    <xf numFmtId="41" fontId="6" fillId="4" borderId="0" xfId="19" applyFont="1" applyFill="1" applyBorder="1"/>
    <xf numFmtId="41" fontId="6" fillId="4" borderId="7" xfId="19" applyFont="1" applyFill="1" applyBorder="1" applyAlignment="1">
      <alignment horizontal="center"/>
    </xf>
    <xf numFmtId="41" fontId="6" fillId="7" borderId="7" xfId="19" applyFont="1" applyFill="1" applyBorder="1"/>
    <xf numFmtId="41" fontId="6" fillId="0" borderId="7" xfId="19" applyFont="1" applyFill="1" applyBorder="1"/>
    <xf numFmtId="165" fontId="6" fillId="0" borderId="7" xfId="0" applyNumberFormat="1" applyFont="1" applyBorder="1" applyAlignment="1">
      <alignment/>
    </xf>
    <xf numFmtId="41" fontId="6" fillId="2" borderId="6" xfId="19" applyFont="1" applyFill="1" applyBorder="1" applyAlignment="1">
      <alignment/>
    </xf>
    <xf numFmtId="3" fontId="6" fillId="4" borderId="7" xfId="0" applyNumberFormat="1" applyFont="1" applyFill="1" applyBorder="1" applyAlignment="1">
      <alignment/>
    </xf>
    <xf numFmtId="0" fontId="6" fillId="4" borderId="7" xfId="0" applyFont="1" applyFill="1" applyBorder="1" applyAlignment="1">
      <alignment/>
    </xf>
    <xf numFmtId="164" fontId="6" fillId="4" borderId="6" xfId="18" applyNumberFormat="1" applyFont="1" applyFill="1" applyBorder="1" applyAlignment="1">
      <alignment/>
    </xf>
    <xf numFmtId="3" fontId="6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64" fontId="6" fillId="4" borderId="7" xfId="18" applyNumberFormat="1" applyFont="1" applyFill="1" applyBorder="1" applyAlignment="1">
      <alignment horizontal="center"/>
    </xf>
    <xf numFmtId="164" fontId="6" fillId="2" borderId="6" xfId="18" applyNumberFormat="1" applyFont="1" applyFill="1" applyBorder="1" applyAlignment="1">
      <alignment/>
    </xf>
    <xf numFmtId="41" fontId="6" fillId="0" borderId="7" xfId="19" applyFont="1" applyBorder="1"/>
    <xf numFmtId="164" fontId="6" fillId="0" borderId="7" xfId="18" applyNumberFormat="1" applyFont="1" applyBorder="1" applyAlignment="1">
      <alignment horizontal="center"/>
    </xf>
    <xf numFmtId="41" fontId="6" fillId="0" borderId="7" xfId="19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18" applyNumberFormat="1" applyFont="1" applyFill="1" applyBorder="1"/>
    <xf numFmtId="0" fontId="6" fillId="6" borderId="2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164" fontId="6" fillId="2" borderId="6" xfId="18" applyNumberFormat="1" applyFont="1" applyFill="1" applyBorder="1" applyAlignment="1">
      <alignment horizontal="right"/>
    </xf>
    <xf numFmtId="41" fontId="6" fillId="0" borderId="7" xfId="19" applyFont="1" applyFill="1" applyBorder="1" applyAlignment="1">
      <alignment horizontal="center"/>
    </xf>
    <xf numFmtId="165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2" borderId="6" xfId="18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18" applyNumberFormat="1" applyFont="1"/>
    <xf numFmtId="41" fontId="6" fillId="2" borderId="6" xfId="19" applyFont="1" applyFill="1" applyBorder="1" applyAlignment="1">
      <alignment horizontal="right"/>
    </xf>
    <xf numFmtId="41" fontId="6" fillId="0" borderId="0" xfId="19" applyFont="1"/>
    <xf numFmtId="0" fontId="6" fillId="0" borderId="7" xfId="0" applyFont="1" applyBorder="1"/>
    <xf numFmtId="0" fontId="6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7"/>
  <sheetViews>
    <sheetView workbookViewId="0" topLeftCell="A1">
      <selection activeCell="A1" sqref="A1:XFD1048576"/>
    </sheetView>
  </sheetViews>
  <sheetFormatPr defaultColWidth="9.140625" defaultRowHeight="15"/>
  <cols>
    <col min="1" max="1" width="10.00390625" style="10" bestFit="1" customWidth="1"/>
    <col min="2" max="2" width="14.57421875" style="49" customWidth="1"/>
    <col min="3" max="3" width="12.421875" style="49" customWidth="1"/>
    <col min="4" max="4" width="14.57421875" style="49" customWidth="1"/>
    <col min="5" max="5" width="9.00390625" style="49" customWidth="1"/>
    <col min="6" max="6" width="12.421875" style="49" customWidth="1"/>
    <col min="7" max="7" width="13.7109375" style="49" customWidth="1"/>
    <col min="8" max="8" width="17.28125" style="49" customWidth="1"/>
    <col min="9" max="9" width="14.57421875" style="10" customWidth="1"/>
    <col min="10" max="10" width="21.8515625" style="10" customWidth="1"/>
    <col min="11" max="11" width="16.28125" style="10" customWidth="1"/>
    <col min="12" max="12" width="14.57421875" style="20" customWidth="1"/>
    <col min="13" max="13" width="13.57421875" style="10" customWidth="1"/>
    <col min="14" max="14" width="15.57421875" style="10" customWidth="1"/>
    <col min="15" max="15" width="14.7109375" style="10" customWidth="1"/>
    <col min="16" max="17" width="15.421875" style="10" customWidth="1"/>
    <col min="18" max="18" width="13.7109375" style="10" customWidth="1"/>
    <col min="19" max="20" width="12.28125" style="10" customWidth="1"/>
    <col min="21" max="21" width="11.140625" style="10" customWidth="1"/>
    <col min="22" max="22" width="16.57421875" style="10" customWidth="1"/>
    <col min="23" max="23" width="22.57421875" style="10" customWidth="1"/>
    <col min="24" max="24" width="22.28125" style="10" customWidth="1"/>
    <col min="25" max="25" width="15.7109375" style="10" customWidth="1"/>
    <col min="26" max="26" width="14.57421875" style="10" customWidth="1"/>
    <col min="27" max="27" width="13.57421875" style="10" customWidth="1"/>
    <col min="28" max="28" width="14.8515625" style="10" customWidth="1"/>
    <col min="29" max="30" width="11.00390625" style="10" customWidth="1"/>
    <col min="31" max="31" width="15.28125" style="10" customWidth="1"/>
    <col min="32" max="32" width="14.57421875" style="10" customWidth="1"/>
    <col min="33" max="33" width="12.421875" style="10" customWidth="1"/>
    <col min="34" max="34" width="16.8515625" style="10" customWidth="1"/>
    <col min="35" max="35" width="12.57421875" style="33" bestFit="1" customWidth="1"/>
    <col min="36" max="37" width="13.7109375" style="33" bestFit="1" customWidth="1"/>
    <col min="38" max="38" width="14.7109375" style="33" bestFit="1" customWidth="1"/>
    <col min="39" max="39" width="16.421875" style="10" customWidth="1"/>
    <col min="40" max="40" width="14.57421875" style="10" bestFit="1" customWidth="1"/>
    <col min="41" max="41" width="13.57421875" style="10" bestFit="1" customWidth="1"/>
    <col min="42" max="256" width="9.140625" style="10" customWidth="1"/>
    <col min="257" max="257" width="10.8515625" style="10" customWidth="1"/>
    <col min="258" max="258" width="16.7109375" style="10" customWidth="1"/>
    <col min="259" max="259" width="15.00390625" style="10" customWidth="1"/>
    <col min="260" max="260" width="17.00390625" style="10" customWidth="1"/>
    <col min="261" max="261" width="15.00390625" style="10" customWidth="1"/>
    <col min="262" max="262" width="17.00390625" style="10" customWidth="1"/>
    <col min="263" max="263" width="15.00390625" style="10" customWidth="1"/>
    <col min="264" max="264" width="17.00390625" style="10" customWidth="1"/>
    <col min="265" max="265" width="15.00390625" style="10" customWidth="1"/>
    <col min="266" max="266" width="17.00390625" style="10" customWidth="1"/>
    <col min="267" max="267" width="15.00390625" style="10" customWidth="1"/>
    <col min="268" max="268" width="17.00390625" style="10" customWidth="1"/>
    <col min="269" max="269" width="15.00390625" style="10" customWidth="1"/>
    <col min="270" max="270" width="17.00390625" style="10" customWidth="1"/>
    <col min="271" max="271" width="15.00390625" style="10" customWidth="1"/>
    <col min="272" max="272" width="17.00390625" style="10" customWidth="1"/>
    <col min="273" max="512" width="9.140625" style="10" customWidth="1"/>
    <col min="513" max="513" width="10.8515625" style="10" customWidth="1"/>
    <col min="514" max="514" width="16.7109375" style="10" customWidth="1"/>
    <col min="515" max="515" width="15.00390625" style="10" customWidth="1"/>
    <col min="516" max="516" width="17.00390625" style="10" customWidth="1"/>
    <col min="517" max="517" width="15.00390625" style="10" customWidth="1"/>
    <col min="518" max="518" width="17.00390625" style="10" customWidth="1"/>
    <col min="519" max="519" width="15.00390625" style="10" customWidth="1"/>
    <col min="520" max="520" width="17.00390625" style="10" customWidth="1"/>
    <col min="521" max="521" width="15.00390625" style="10" customWidth="1"/>
    <col min="522" max="522" width="17.00390625" style="10" customWidth="1"/>
    <col min="523" max="523" width="15.00390625" style="10" customWidth="1"/>
    <col min="524" max="524" width="17.00390625" style="10" customWidth="1"/>
    <col min="525" max="525" width="15.00390625" style="10" customWidth="1"/>
    <col min="526" max="526" width="17.00390625" style="10" customWidth="1"/>
    <col min="527" max="527" width="15.00390625" style="10" customWidth="1"/>
    <col min="528" max="528" width="17.00390625" style="10" customWidth="1"/>
    <col min="529" max="768" width="9.140625" style="10" customWidth="1"/>
    <col min="769" max="769" width="10.8515625" style="10" customWidth="1"/>
    <col min="770" max="770" width="16.7109375" style="10" customWidth="1"/>
    <col min="771" max="771" width="15.00390625" style="10" customWidth="1"/>
    <col min="772" max="772" width="17.00390625" style="10" customWidth="1"/>
    <col min="773" max="773" width="15.00390625" style="10" customWidth="1"/>
    <col min="774" max="774" width="17.00390625" style="10" customWidth="1"/>
    <col min="775" max="775" width="15.00390625" style="10" customWidth="1"/>
    <col min="776" max="776" width="17.00390625" style="10" customWidth="1"/>
    <col min="777" max="777" width="15.00390625" style="10" customWidth="1"/>
    <col min="778" max="778" width="17.00390625" style="10" customWidth="1"/>
    <col min="779" max="779" width="15.00390625" style="10" customWidth="1"/>
    <col min="780" max="780" width="17.00390625" style="10" customWidth="1"/>
    <col min="781" max="781" width="15.00390625" style="10" customWidth="1"/>
    <col min="782" max="782" width="17.00390625" style="10" customWidth="1"/>
    <col min="783" max="783" width="15.00390625" style="10" customWidth="1"/>
    <col min="784" max="784" width="17.00390625" style="10" customWidth="1"/>
    <col min="785" max="1024" width="9.140625" style="10" customWidth="1"/>
    <col min="1025" max="1025" width="10.8515625" style="10" customWidth="1"/>
    <col min="1026" max="1026" width="16.7109375" style="10" customWidth="1"/>
    <col min="1027" max="1027" width="15.00390625" style="10" customWidth="1"/>
    <col min="1028" max="1028" width="17.00390625" style="10" customWidth="1"/>
    <col min="1029" max="1029" width="15.00390625" style="10" customWidth="1"/>
    <col min="1030" max="1030" width="17.00390625" style="10" customWidth="1"/>
    <col min="1031" max="1031" width="15.00390625" style="10" customWidth="1"/>
    <col min="1032" max="1032" width="17.00390625" style="10" customWidth="1"/>
    <col min="1033" max="1033" width="15.00390625" style="10" customWidth="1"/>
    <col min="1034" max="1034" width="17.00390625" style="10" customWidth="1"/>
    <col min="1035" max="1035" width="15.00390625" style="10" customWidth="1"/>
    <col min="1036" max="1036" width="17.00390625" style="10" customWidth="1"/>
    <col min="1037" max="1037" width="15.00390625" style="10" customWidth="1"/>
    <col min="1038" max="1038" width="17.00390625" style="10" customWidth="1"/>
    <col min="1039" max="1039" width="15.00390625" style="10" customWidth="1"/>
    <col min="1040" max="1040" width="17.00390625" style="10" customWidth="1"/>
    <col min="1041" max="1280" width="9.140625" style="10" customWidth="1"/>
    <col min="1281" max="1281" width="10.8515625" style="10" customWidth="1"/>
    <col min="1282" max="1282" width="16.7109375" style="10" customWidth="1"/>
    <col min="1283" max="1283" width="15.00390625" style="10" customWidth="1"/>
    <col min="1284" max="1284" width="17.00390625" style="10" customWidth="1"/>
    <col min="1285" max="1285" width="15.00390625" style="10" customWidth="1"/>
    <col min="1286" max="1286" width="17.00390625" style="10" customWidth="1"/>
    <col min="1287" max="1287" width="15.00390625" style="10" customWidth="1"/>
    <col min="1288" max="1288" width="17.00390625" style="10" customWidth="1"/>
    <col min="1289" max="1289" width="15.00390625" style="10" customWidth="1"/>
    <col min="1290" max="1290" width="17.00390625" style="10" customWidth="1"/>
    <col min="1291" max="1291" width="15.00390625" style="10" customWidth="1"/>
    <col min="1292" max="1292" width="17.00390625" style="10" customWidth="1"/>
    <col min="1293" max="1293" width="15.00390625" style="10" customWidth="1"/>
    <col min="1294" max="1294" width="17.00390625" style="10" customWidth="1"/>
    <col min="1295" max="1295" width="15.00390625" style="10" customWidth="1"/>
    <col min="1296" max="1296" width="17.00390625" style="10" customWidth="1"/>
    <col min="1297" max="1536" width="9.140625" style="10" customWidth="1"/>
    <col min="1537" max="1537" width="10.8515625" style="10" customWidth="1"/>
    <col min="1538" max="1538" width="16.7109375" style="10" customWidth="1"/>
    <col min="1539" max="1539" width="15.00390625" style="10" customWidth="1"/>
    <col min="1540" max="1540" width="17.00390625" style="10" customWidth="1"/>
    <col min="1541" max="1541" width="15.00390625" style="10" customWidth="1"/>
    <col min="1542" max="1542" width="17.00390625" style="10" customWidth="1"/>
    <col min="1543" max="1543" width="15.00390625" style="10" customWidth="1"/>
    <col min="1544" max="1544" width="17.00390625" style="10" customWidth="1"/>
    <col min="1545" max="1545" width="15.00390625" style="10" customWidth="1"/>
    <col min="1546" max="1546" width="17.00390625" style="10" customWidth="1"/>
    <col min="1547" max="1547" width="15.00390625" style="10" customWidth="1"/>
    <col min="1548" max="1548" width="17.00390625" style="10" customWidth="1"/>
    <col min="1549" max="1549" width="15.00390625" style="10" customWidth="1"/>
    <col min="1550" max="1550" width="17.00390625" style="10" customWidth="1"/>
    <col min="1551" max="1551" width="15.00390625" style="10" customWidth="1"/>
    <col min="1552" max="1552" width="17.00390625" style="10" customWidth="1"/>
    <col min="1553" max="1792" width="9.140625" style="10" customWidth="1"/>
    <col min="1793" max="1793" width="10.8515625" style="10" customWidth="1"/>
    <col min="1794" max="1794" width="16.7109375" style="10" customWidth="1"/>
    <col min="1795" max="1795" width="15.00390625" style="10" customWidth="1"/>
    <col min="1796" max="1796" width="17.00390625" style="10" customWidth="1"/>
    <col min="1797" max="1797" width="15.00390625" style="10" customWidth="1"/>
    <col min="1798" max="1798" width="17.00390625" style="10" customWidth="1"/>
    <col min="1799" max="1799" width="15.00390625" style="10" customWidth="1"/>
    <col min="1800" max="1800" width="17.00390625" style="10" customWidth="1"/>
    <col min="1801" max="1801" width="15.00390625" style="10" customWidth="1"/>
    <col min="1802" max="1802" width="17.00390625" style="10" customWidth="1"/>
    <col min="1803" max="1803" width="15.00390625" style="10" customWidth="1"/>
    <col min="1804" max="1804" width="17.00390625" style="10" customWidth="1"/>
    <col min="1805" max="1805" width="15.00390625" style="10" customWidth="1"/>
    <col min="1806" max="1806" width="17.00390625" style="10" customWidth="1"/>
    <col min="1807" max="1807" width="15.00390625" style="10" customWidth="1"/>
    <col min="1808" max="1808" width="17.00390625" style="10" customWidth="1"/>
    <col min="1809" max="2048" width="9.140625" style="10" customWidth="1"/>
    <col min="2049" max="2049" width="10.8515625" style="10" customWidth="1"/>
    <col min="2050" max="2050" width="16.7109375" style="10" customWidth="1"/>
    <col min="2051" max="2051" width="15.00390625" style="10" customWidth="1"/>
    <col min="2052" max="2052" width="17.00390625" style="10" customWidth="1"/>
    <col min="2053" max="2053" width="15.00390625" style="10" customWidth="1"/>
    <col min="2054" max="2054" width="17.00390625" style="10" customWidth="1"/>
    <col min="2055" max="2055" width="15.00390625" style="10" customWidth="1"/>
    <col min="2056" max="2056" width="17.00390625" style="10" customWidth="1"/>
    <col min="2057" max="2057" width="15.00390625" style="10" customWidth="1"/>
    <col min="2058" max="2058" width="17.00390625" style="10" customWidth="1"/>
    <col min="2059" max="2059" width="15.00390625" style="10" customWidth="1"/>
    <col min="2060" max="2060" width="17.00390625" style="10" customWidth="1"/>
    <col min="2061" max="2061" width="15.00390625" style="10" customWidth="1"/>
    <col min="2062" max="2062" width="17.00390625" style="10" customWidth="1"/>
    <col min="2063" max="2063" width="15.00390625" style="10" customWidth="1"/>
    <col min="2064" max="2064" width="17.00390625" style="10" customWidth="1"/>
    <col min="2065" max="2304" width="9.140625" style="10" customWidth="1"/>
    <col min="2305" max="2305" width="10.8515625" style="10" customWidth="1"/>
    <col min="2306" max="2306" width="16.7109375" style="10" customWidth="1"/>
    <col min="2307" max="2307" width="15.00390625" style="10" customWidth="1"/>
    <col min="2308" max="2308" width="17.00390625" style="10" customWidth="1"/>
    <col min="2309" max="2309" width="15.00390625" style="10" customWidth="1"/>
    <col min="2310" max="2310" width="17.00390625" style="10" customWidth="1"/>
    <col min="2311" max="2311" width="15.00390625" style="10" customWidth="1"/>
    <col min="2312" max="2312" width="17.00390625" style="10" customWidth="1"/>
    <col min="2313" max="2313" width="15.00390625" style="10" customWidth="1"/>
    <col min="2314" max="2314" width="17.00390625" style="10" customWidth="1"/>
    <col min="2315" max="2315" width="15.00390625" style="10" customWidth="1"/>
    <col min="2316" max="2316" width="17.00390625" style="10" customWidth="1"/>
    <col min="2317" max="2317" width="15.00390625" style="10" customWidth="1"/>
    <col min="2318" max="2318" width="17.00390625" style="10" customWidth="1"/>
    <col min="2319" max="2319" width="15.00390625" style="10" customWidth="1"/>
    <col min="2320" max="2320" width="17.00390625" style="10" customWidth="1"/>
    <col min="2321" max="2560" width="9.140625" style="10" customWidth="1"/>
    <col min="2561" max="2561" width="10.8515625" style="10" customWidth="1"/>
    <col min="2562" max="2562" width="16.7109375" style="10" customWidth="1"/>
    <col min="2563" max="2563" width="15.00390625" style="10" customWidth="1"/>
    <col min="2564" max="2564" width="17.00390625" style="10" customWidth="1"/>
    <col min="2565" max="2565" width="15.00390625" style="10" customWidth="1"/>
    <col min="2566" max="2566" width="17.00390625" style="10" customWidth="1"/>
    <col min="2567" max="2567" width="15.00390625" style="10" customWidth="1"/>
    <col min="2568" max="2568" width="17.00390625" style="10" customWidth="1"/>
    <col min="2569" max="2569" width="15.00390625" style="10" customWidth="1"/>
    <col min="2570" max="2570" width="17.00390625" style="10" customWidth="1"/>
    <col min="2571" max="2571" width="15.00390625" style="10" customWidth="1"/>
    <col min="2572" max="2572" width="17.00390625" style="10" customWidth="1"/>
    <col min="2573" max="2573" width="15.00390625" style="10" customWidth="1"/>
    <col min="2574" max="2574" width="17.00390625" style="10" customWidth="1"/>
    <col min="2575" max="2575" width="15.00390625" style="10" customWidth="1"/>
    <col min="2576" max="2576" width="17.00390625" style="10" customWidth="1"/>
    <col min="2577" max="2816" width="9.140625" style="10" customWidth="1"/>
    <col min="2817" max="2817" width="10.8515625" style="10" customWidth="1"/>
    <col min="2818" max="2818" width="16.7109375" style="10" customWidth="1"/>
    <col min="2819" max="2819" width="15.00390625" style="10" customWidth="1"/>
    <col min="2820" max="2820" width="17.00390625" style="10" customWidth="1"/>
    <col min="2821" max="2821" width="15.00390625" style="10" customWidth="1"/>
    <col min="2822" max="2822" width="17.00390625" style="10" customWidth="1"/>
    <col min="2823" max="2823" width="15.00390625" style="10" customWidth="1"/>
    <col min="2824" max="2824" width="17.00390625" style="10" customWidth="1"/>
    <col min="2825" max="2825" width="15.00390625" style="10" customWidth="1"/>
    <col min="2826" max="2826" width="17.00390625" style="10" customWidth="1"/>
    <col min="2827" max="2827" width="15.00390625" style="10" customWidth="1"/>
    <col min="2828" max="2828" width="17.00390625" style="10" customWidth="1"/>
    <col min="2829" max="2829" width="15.00390625" style="10" customWidth="1"/>
    <col min="2830" max="2830" width="17.00390625" style="10" customWidth="1"/>
    <col min="2831" max="2831" width="15.00390625" style="10" customWidth="1"/>
    <col min="2832" max="2832" width="17.00390625" style="10" customWidth="1"/>
    <col min="2833" max="3072" width="9.140625" style="10" customWidth="1"/>
    <col min="3073" max="3073" width="10.8515625" style="10" customWidth="1"/>
    <col min="3074" max="3074" width="16.7109375" style="10" customWidth="1"/>
    <col min="3075" max="3075" width="15.00390625" style="10" customWidth="1"/>
    <col min="3076" max="3076" width="17.00390625" style="10" customWidth="1"/>
    <col min="3077" max="3077" width="15.00390625" style="10" customWidth="1"/>
    <col min="3078" max="3078" width="17.00390625" style="10" customWidth="1"/>
    <col min="3079" max="3079" width="15.00390625" style="10" customWidth="1"/>
    <col min="3080" max="3080" width="17.00390625" style="10" customWidth="1"/>
    <col min="3081" max="3081" width="15.00390625" style="10" customWidth="1"/>
    <col min="3082" max="3082" width="17.00390625" style="10" customWidth="1"/>
    <col min="3083" max="3083" width="15.00390625" style="10" customWidth="1"/>
    <col min="3084" max="3084" width="17.00390625" style="10" customWidth="1"/>
    <col min="3085" max="3085" width="15.00390625" style="10" customWidth="1"/>
    <col min="3086" max="3086" width="17.00390625" style="10" customWidth="1"/>
    <col min="3087" max="3087" width="15.00390625" style="10" customWidth="1"/>
    <col min="3088" max="3088" width="17.00390625" style="10" customWidth="1"/>
    <col min="3089" max="3328" width="9.140625" style="10" customWidth="1"/>
    <col min="3329" max="3329" width="10.8515625" style="10" customWidth="1"/>
    <col min="3330" max="3330" width="16.7109375" style="10" customWidth="1"/>
    <col min="3331" max="3331" width="15.00390625" style="10" customWidth="1"/>
    <col min="3332" max="3332" width="17.00390625" style="10" customWidth="1"/>
    <col min="3333" max="3333" width="15.00390625" style="10" customWidth="1"/>
    <col min="3334" max="3334" width="17.00390625" style="10" customWidth="1"/>
    <col min="3335" max="3335" width="15.00390625" style="10" customWidth="1"/>
    <col min="3336" max="3336" width="17.00390625" style="10" customWidth="1"/>
    <col min="3337" max="3337" width="15.00390625" style="10" customWidth="1"/>
    <col min="3338" max="3338" width="17.00390625" style="10" customWidth="1"/>
    <col min="3339" max="3339" width="15.00390625" style="10" customWidth="1"/>
    <col min="3340" max="3340" width="17.00390625" style="10" customWidth="1"/>
    <col min="3341" max="3341" width="15.00390625" style="10" customWidth="1"/>
    <col min="3342" max="3342" width="17.00390625" style="10" customWidth="1"/>
    <col min="3343" max="3343" width="15.00390625" style="10" customWidth="1"/>
    <col min="3344" max="3344" width="17.00390625" style="10" customWidth="1"/>
    <col min="3345" max="3584" width="9.140625" style="10" customWidth="1"/>
    <col min="3585" max="3585" width="10.8515625" style="10" customWidth="1"/>
    <col min="3586" max="3586" width="16.7109375" style="10" customWidth="1"/>
    <col min="3587" max="3587" width="15.00390625" style="10" customWidth="1"/>
    <col min="3588" max="3588" width="17.00390625" style="10" customWidth="1"/>
    <col min="3589" max="3589" width="15.00390625" style="10" customWidth="1"/>
    <col min="3590" max="3590" width="17.00390625" style="10" customWidth="1"/>
    <col min="3591" max="3591" width="15.00390625" style="10" customWidth="1"/>
    <col min="3592" max="3592" width="17.00390625" style="10" customWidth="1"/>
    <col min="3593" max="3593" width="15.00390625" style="10" customWidth="1"/>
    <col min="3594" max="3594" width="17.00390625" style="10" customWidth="1"/>
    <col min="3595" max="3595" width="15.00390625" style="10" customWidth="1"/>
    <col min="3596" max="3596" width="17.00390625" style="10" customWidth="1"/>
    <col min="3597" max="3597" width="15.00390625" style="10" customWidth="1"/>
    <col min="3598" max="3598" width="17.00390625" style="10" customWidth="1"/>
    <col min="3599" max="3599" width="15.00390625" style="10" customWidth="1"/>
    <col min="3600" max="3600" width="17.00390625" style="10" customWidth="1"/>
    <col min="3601" max="3840" width="9.140625" style="10" customWidth="1"/>
    <col min="3841" max="3841" width="10.8515625" style="10" customWidth="1"/>
    <col min="3842" max="3842" width="16.7109375" style="10" customWidth="1"/>
    <col min="3843" max="3843" width="15.00390625" style="10" customWidth="1"/>
    <col min="3844" max="3844" width="17.00390625" style="10" customWidth="1"/>
    <col min="3845" max="3845" width="15.00390625" style="10" customWidth="1"/>
    <col min="3846" max="3846" width="17.00390625" style="10" customWidth="1"/>
    <col min="3847" max="3847" width="15.00390625" style="10" customWidth="1"/>
    <col min="3848" max="3848" width="17.00390625" style="10" customWidth="1"/>
    <col min="3849" max="3849" width="15.00390625" style="10" customWidth="1"/>
    <col min="3850" max="3850" width="17.00390625" style="10" customWidth="1"/>
    <col min="3851" max="3851" width="15.00390625" style="10" customWidth="1"/>
    <col min="3852" max="3852" width="17.00390625" style="10" customWidth="1"/>
    <col min="3853" max="3853" width="15.00390625" style="10" customWidth="1"/>
    <col min="3854" max="3854" width="17.00390625" style="10" customWidth="1"/>
    <col min="3855" max="3855" width="15.00390625" style="10" customWidth="1"/>
    <col min="3856" max="3856" width="17.00390625" style="10" customWidth="1"/>
    <col min="3857" max="4096" width="9.140625" style="10" customWidth="1"/>
    <col min="4097" max="4097" width="10.8515625" style="10" customWidth="1"/>
    <col min="4098" max="4098" width="16.7109375" style="10" customWidth="1"/>
    <col min="4099" max="4099" width="15.00390625" style="10" customWidth="1"/>
    <col min="4100" max="4100" width="17.00390625" style="10" customWidth="1"/>
    <col min="4101" max="4101" width="15.00390625" style="10" customWidth="1"/>
    <col min="4102" max="4102" width="17.00390625" style="10" customWidth="1"/>
    <col min="4103" max="4103" width="15.00390625" style="10" customWidth="1"/>
    <col min="4104" max="4104" width="17.00390625" style="10" customWidth="1"/>
    <col min="4105" max="4105" width="15.00390625" style="10" customWidth="1"/>
    <col min="4106" max="4106" width="17.00390625" style="10" customWidth="1"/>
    <col min="4107" max="4107" width="15.00390625" style="10" customWidth="1"/>
    <col min="4108" max="4108" width="17.00390625" style="10" customWidth="1"/>
    <col min="4109" max="4109" width="15.00390625" style="10" customWidth="1"/>
    <col min="4110" max="4110" width="17.00390625" style="10" customWidth="1"/>
    <col min="4111" max="4111" width="15.00390625" style="10" customWidth="1"/>
    <col min="4112" max="4112" width="17.00390625" style="10" customWidth="1"/>
    <col min="4113" max="4352" width="9.140625" style="10" customWidth="1"/>
    <col min="4353" max="4353" width="10.8515625" style="10" customWidth="1"/>
    <col min="4354" max="4354" width="16.7109375" style="10" customWidth="1"/>
    <col min="4355" max="4355" width="15.00390625" style="10" customWidth="1"/>
    <col min="4356" max="4356" width="17.00390625" style="10" customWidth="1"/>
    <col min="4357" max="4357" width="15.00390625" style="10" customWidth="1"/>
    <col min="4358" max="4358" width="17.00390625" style="10" customWidth="1"/>
    <col min="4359" max="4359" width="15.00390625" style="10" customWidth="1"/>
    <col min="4360" max="4360" width="17.00390625" style="10" customWidth="1"/>
    <col min="4361" max="4361" width="15.00390625" style="10" customWidth="1"/>
    <col min="4362" max="4362" width="17.00390625" style="10" customWidth="1"/>
    <col min="4363" max="4363" width="15.00390625" style="10" customWidth="1"/>
    <col min="4364" max="4364" width="17.00390625" style="10" customWidth="1"/>
    <col min="4365" max="4365" width="15.00390625" style="10" customWidth="1"/>
    <col min="4366" max="4366" width="17.00390625" style="10" customWidth="1"/>
    <col min="4367" max="4367" width="15.00390625" style="10" customWidth="1"/>
    <col min="4368" max="4368" width="17.00390625" style="10" customWidth="1"/>
    <col min="4369" max="4608" width="9.140625" style="10" customWidth="1"/>
    <col min="4609" max="4609" width="10.8515625" style="10" customWidth="1"/>
    <col min="4610" max="4610" width="16.7109375" style="10" customWidth="1"/>
    <col min="4611" max="4611" width="15.00390625" style="10" customWidth="1"/>
    <col min="4612" max="4612" width="17.00390625" style="10" customWidth="1"/>
    <col min="4613" max="4613" width="15.00390625" style="10" customWidth="1"/>
    <col min="4614" max="4614" width="17.00390625" style="10" customWidth="1"/>
    <col min="4615" max="4615" width="15.00390625" style="10" customWidth="1"/>
    <col min="4616" max="4616" width="17.00390625" style="10" customWidth="1"/>
    <col min="4617" max="4617" width="15.00390625" style="10" customWidth="1"/>
    <col min="4618" max="4618" width="17.00390625" style="10" customWidth="1"/>
    <col min="4619" max="4619" width="15.00390625" style="10" customWidth="1"/>
    <col min="4620" max="4620" width="17.00390625" style="10" customWidth="1"/>
    <col min="4621" max="4621" width="15.00390625" style="10" customWidth="1"/>
    <col min="4622" max="4622" width="17.00390625" style="10" customWidth="1"/>
    <col min="4623" max="4623" width="15.00390625" style="10" customWidth="1"/>
    <col min="4624" max="4624" width="17.00390625" style="10" customWidth="1"/>
    <col min="4625" max="4864" width="9.140625" style="10" customWidth="1"/>
    <col min="4865" max="4865" width="10.8515625" style="10" customWidth="1"/>
    <col min="4866" max="4866" width="16.7109375" style="10" customWidth="1"/>
    <col min="4867" max="4867" width="15.00390625" style="10" customWidth="1"/>
    <col min="4868" max="4868" width="17.00390625" style="10" customWidth="1"/>
    <col min="4869" max="4869" width="15.00390625" style="10" customWidth="1"/>
    <col min="4870" max="4870" width="17.00390625" style="10" customWidth="1"/>
    <col min="4871" max="4871" width="15.00390625" style="10" customWidth="1"/>
    <col min="4872" max="4872" width="17.00390625" style="10" customWidth="1"/>
    <col min="4873" max="4873" width="15.00390625" style="10" customWidth="1"/>
    <col min="4874" max="4874" width="17.00390625" style="10" customWidth="1"/>
    <col min="4875" max="4875" width="15.00390625" style="10" customWidth="1"/>
    <col min="4876" max="4876" width="17.00390625" style="10" customWidth="1"/>
    <col min="4877" max="4877" width="15.00390625" style="10" customWidth="1"/>
    <col min="4878" max="4878" width="17.00390625" style="10" customWidth="1"/>
    <col min="4879" max="4879" width="15.00390625" style="10" customWidth="1"/>
    <col min="4880" max="4880" width="17.00390625" style="10" customWidth="1"/>
    <col min="4881" max="5120" width="9.140625" style="10" customWidth="1"/>
    <col min="5121" max="5121" width="10.8515625" style="10" customWidth="1"/>
    <col min="5122" max="5122" width="16.7109375" style="10" customWidth="1"/>
    <col min="5123" max="5123" width="15.00390625" style="10" customWidth="1"/>
    <col min="5124" max="5124" width="17.00390625" style="10" customWidth="1"/>
    <col min="5125" max="5125" width="15.00390625" style="10" customWidth="1"/>
    <col min="5126" max="5126" width="17.00390625" style="10" customWidth="1"/>
    <col min="5127" max="5127" width="15.00390625" style="10" customWidth="1"/>
    <col min="5128" max="5128" width="17.00390625" style="10" customWidth="1"/>
    <col min="5129" max="5129" width="15.00390625" style="10" customWidth="1"/>
    <col min="5130" max="5130" width="17.00390625" style="10" customWidth="1"/>
    <col min="5131" max="5131" width="15.00390625" style="10" customWidth="1"/>
    <col min="5132" max="5132" width="17.00390625" style="10" customWidth="1"/>
    <col min="5133" max="5133" width="15.00390625" style="10" customWidth="1"/>
    <col min="5134" max="5134" width="17.00390625" style="10" customWidth="1"/>
    <col min="5135" max="5135" width="15.00390625" style="10" customWidth="1"/>
    <col min="5136" max="5136" width="17.00390625" style="10" customWidth="1"/>
    <col min="5137" max="5376" width="9.140625" style="10" customWidth="1"/>
    <col min="5377" max="5377" width="10.8515625" style="10" customWidth="1"/>
    <col min="5378" max="5378" width="16.7109375" style="10" customWidth="1"/>
    <col min="5379" max="5379" width="15.00390625" style="10" customWidth="1"/>
    <col min="5380" max="5380" width="17.00390625" style="10" customWidth="1"/>
    <col min="5381" max="5381" width="15.00390625" style="10" customWidth="1"/>
    <col min="5382" max="5382" width="17.00390625" style="10" customWidth="1"/>
    <col min="5383" max="5383" width="15.00390625" style="10" customWidth="1"/>
    <col min="5384" max="5384" width="17.00390625" style="10" customWidth="1"/>
    <col min="5385" max="5385" width="15.00390625" style="10" customWidth="1"/>
    <col min="5386" max="5386" width="17.00390625" style="10" customWidth="1"/>
    <col min="5387" max="5387" width="15.00390625" style="10" customWidth="1"/>
    <col min="5388" max="5388" width="17.00390625" style="10" customWidth="1"/>
    <col min="5389" max="5389" width="15.00390625" style="10" customWidth="1"/>
    <col min="5390" max="5390" width="17.00390625" style="10" customWidth="1"/>
    <col min="5391" max="5391" width="15.00390625" style="10" customWidth="1"/>
    <col min="5392" max="5392" width="17.00390625" style="10" customWidth="1"/>
    <col min="5393" max="5632" width="9.140625" style="10" customWidth="1"/>
    <col min="5633" max="5633" width="10.8515625" style="10" customWidth="1"/>
    <col min="5634" max="5634" width="16.7109375" style="10" customWidth="1"/>
    <col min="5635" max="5635" width="15.00390625" style="10" customWidth="1"/>
    <col min="5636" max="5636" width="17.00390625" style="10" customWidth="1"/>
    <col min="5637" max="5637" width="15.00390625" style="10" customWidth="1"/>
    <col min="5638" max="5638" width="17.00390625" style="10" customWidth="1"/>
    <col min="5639" max="5639" width="15.00390625" style="10" customWidth="1"/>
    <col min="5640" max="5640" width="17.00390625" style="10" customWidth="1"/>
    <col min="5641" max="5641" width="15.00390625" style="10" customWidth="1"/>
    <col min="5642" max="5642" width="17.00390625" style="10" customWidth="1"/>
    <col min="5643" max="5643" width="15.00390625" style="10" customWidth="1"/>
    <col min="5644" max="5644" width="17.00390625" style="10" customWidth="1"/>
    <col min="5645" max="5645" width="15.00390625" style="10" customWidth="1"/>
    <col min="5646" max="5646" width="17.00390625" style="10" customWidth="1"/>
    <col min="5647" max="5647" width="15.00390625" style="10" customWidth="1"/>
    <col min="5648" max="5648" width="17.00390625" style="10" customWidth="1"/>
    <col min="5649" max="5888" width="9.140625" style="10" customWidth="1"/>
    <col min="5889" max="5889" width="10.8515625" style="10" customWidth="1"/>
    <col min="5890" max="5890" width="16.7109375" style="10" customWidth="1"/>
    <col min="5891" max="5891" width="15.00390625" style="10" customWidth="1"/>
    <col min="5892" max="5892" width="17.00390625" style="10" customWidth="1"/>
    <col min="5893" max="5893" width="15.00390625" style="10" customWidth="1"/>
    <col min="5894" max="5894" width="17.00390625" style="10" customWidth="1"/>
    <col min="5895" max="5895" width="15.00390625" style="10" customWidth="1"/>
    <col min="5896" max="5896" width="17.00390625" style="10" customWidth="1"/>
    <col min="5897" max="5897" width="15.00390625" style="10" customWidth="1"/>
    <col min="5898" max="5898" width="17.00390625" style="10" customWidth="1"/>
    <col min="5899" max="5899" width="15.00390625" style="10" customWidth="1"/>
    <col min="5900" max="5900" width="17.00390625" style="10" customWidth="1"/>
    <col min="5901" max="5901" width="15.00390625" style="10" customWidth="1"/>
    <col min="5902" max="5902" width="17.00390625" style="10" customWidth="1"/>
    <col min="5903" max="5903" width="15.00390625" style="10" customWidth="1"/>
    <col min="5904" max="5904" width="17.00390625" style="10" customWidth="1"/>
    <col min="5905" max="6144" width="9.140625" style="10" customWidth="1"/>
    <col min="6145" max="6145" width="10.8515625" style="10" customWidth="1"/>
    <col min="6146" max="6146" width="16.7109375" style="10" customWidth="1"/>
    <col min="6147" max="6147" width="15.00390625" style="10" customWidth="1"/>
    <col min="6148" max="6148" width="17.00390625" style="10" customWidth="1"/>
    <col min="6149" max="6149" width="15.00390625" style="10" customWidth="1"/>
    <col min="6150" max="6150" width="17.00390625" style="10" customWidth="1"/>
    <col min="6151" max="6151" width="15.00390625" style="10" customWidth="1"/>
    <col min="6152" max="6152" width="17.00390625" style="10" customWidth="1"/>
    <col min="6153" max="6153" width="15.00390625" style="10" customWidth="1"/>
    <col min="6154" max="6154" width="17.00390625" style="10" customWidth="1"/>
    <col min="6155" max="6155" width="15.00390625" style="10" customWidth="1"/>
    <col min="6156" max="6156" width="17.00390625" style="10" customWidth="1"/>
    <col min="6157" max="6157" width="15.00390625" style="10" customWidth="1"/>
    <col min="6158" max="6158" width="17.00390625" style="10" customWidth="1"/>
    <col min="6159" max="6159" width="15.00390625" style="10" customWidth="1"/>
    <col min="6160" max="6160" width="17.00390625" style="10" customWidth="1"/>
    <col min="6161" max="6400" width="9.140625" style="10" customWidth="1"/>
    <col min="6401" max="6401" width="10.8515625" style="10" customWidth="1"/>
    <col min="6402" max="6402" width="16.7109375" style="10" customWidth="1"/>
    <col min="6403" max="6403" width="15.00390625" style="10" customWidth="1"/>
    <col min="6404" max="6404" width="17.00390625" style="10" customWidth="1"/>
    <col min="6405" max="6405" width="15.00390625" style="10" customWidth="1"/>
    <col min="6406" max="6406" width="17.00390625" style="10" customWidth="1"/>
    <col min="6407" max="6407" width="15.00390625" style="10" customWidth="1"/>
    <col min="6408" max="6408" width="17.00390625" style="10" customWidth="1"/>
    <col min="6409" max="6409" width="15.00390625" style="10" customWidth="1"/>
    <col min="6410" max="6410" width="17.00390625" style="10" customWidth="1"/>
    <col min="6411" max="6411" width="15.00390625" style="10" customWidth="1"/>
    <col min="6412" max="6412" width="17.00390625" style="10" customWidth="1"/>
    <col min="6413" max="6413" width="15.00390625" style="10" customWidth="1"/>
    <col min="6414" max="6414" width="17.00390625" style="10" customWidth="1"/>
    <col min="6415" max="6415" width="15.00390625" style="10" customWidth="1"/>
    <col min="6416" max="6416" width="17.00390625" style="10" customWidth="1"/>
    <col min="6417" max="6656" width="9.140625" style="10" customWidth="1"/>
    <col min="6657" max="6657" width="10.8515625" style="10" customWidth="1"/>
    <col min="6658" max="6658" width="16.7109375" style="10" customWidth="1"/>
    <col min="6659" max="6659" width="15.00390625" style="10" customWidth="1"/>
    <col min="6660" max="6660" width="17.00390625" style="10" customWidth="1"/>
    <col min="6661" max="6661" width="15.00390625" style="10" customWidth="1"/>
    <col min="6662" max="6662" width="17.00390625" style="10" customWidth="1"/>
    <col min="6663" max="6663" width="15.00390625" style="10" customWidth="1"/>
    <col min="6664" max="6664" width="17.00390625" style="10" customWidth="1"/>
    <col min="6665" max="6665" width="15.00390625" style="10" customWidth="1"/>
    <col min="6666" max="6666" width="17.00390625" style="10" customWidth="1"/>
    <col min="6667" max="6667" width="15.00390625" style="10" customWidth="1"/>
    <col min="6668" max="6668" width="17.00390625" style="10" customWidth="1"/>
    <col min="6669" max="6669" width="15.00390625" style="10" customWidth="1"/>
    <col min="6670" max="6670" width="17.00390625" style="10" customWidth="1"/>
    <col min="6671" max="6671" width="15.00390625" style="10" customWidth="1"/>
    <col min="6672" max="6672" width="17.00390625" style="10" customWidth="1"/>
    <col min="6673" max="6912" width="9.140625" style="10" customWidth="1"/>
    <col min="6913" max="6913" width="10.8515625" style="10" customWidth="1"/>
    <col min="6914" max="6914" width="16.7109375" style="10" customWidth="1"/>
    <col min="6915" max="6915" width="15.00390625" style="10" customWidth="1"/>
    <col min="6916" max="6916" width="17.00390625" style="10" customWidth="1"/>
    <col min="6917" max="6917" width="15.00390625" style="10" customWidth="1"/>
    <col min="6918" max="6918" width="17.00390625" style="10" customWidth="1"/>
    <col min="6919" max="6919" width="15.00390625" style="10" customWidth="1"/>
    <col min="6920" max="6920" width="17.00390625" style="10" customWidth="1"/>
    <col min="6921" max="6921" width="15.00390625" style="10" customWidth="1"/>
    <col min="6922" max="6922" width="17.00390625" style="10" customWidth="1"/>
    <col min="6923" max="6923" width="15.00390625" style="10" customWidth="1"/>
    <col min="6924" max="6924" width="17.00390625" style="10" customWidth="1"/>
    <col min="6925" max="6925" width="15.00390625" style="10" customWidth="1"/>
    <col min="6926" max="6926" width="17.00390625" style="10" customWidth="1"/>
    <col min="6927" max="6927" width="15.00390625" style="10" customWidth="1"/>
    <col min="6928" max="6928" width="17.00390625" style="10" customWidth="1"/>
    <col min="6929" max="7168" width="9.140625" style="10" customWidth="1"/>
    <col min="7169" max="7169" width="10.8515625" style="10" customWidth="1"/>
    <col min="7170" max="7170" width="16.7109375" style="10" customWidth="1"/>
    <col min="7171" max="7171" width="15.00390625" style="10" customWidth="1"/>
    <col min="7172" max="7172" width="17.00390625" style="10" customWidth="1"/>
    <col min="7173" max="7173" width="15.00390625" style="10" customWidth="1"/>
    <col min="7174" max="7174" width="17.00390625" style="10" customWidth="1"/>
    <col min="7175" max="7175" width="15.00390625" style="10" customWidth="1"/>
    <col min="7176" max="7176" width="17.00390625" style="10" customWidth="1"/>
    <col min="7177" max="7177" width="15.00390625" style="10" customWidth="1"/>
    <col min="7178" max="7178" width="17.00390625" style="10" customWidth="1"/>
    <col min="7179" max="7179" width="15.00390625" style="10" customWidth="1"/>
    <col min="7180" max="7180" width="17.00390625" style="10" customWidth="1"/>
    <col min="7181" max="7181" width="15.00390625" style="10" customWidth="1"/>
    <col min="7182" max="7182" width="17.00390625" style="10" customWidth="1"/>
    <col min="7183" max="7183" width="15.00390625" style="10" customWidth="1"/>
    <col min="7184" max="7184" width="17.00390625" style="10" customWidth="1"/>
    <col min="7185" max="7424" width="9.140625" style="10" customWidth="1"/>
    <col min="7425" max="7425" width="10.8515625" style="10" customWidth="1"/>
    <col min="7426" max="7426" width="16.7109375" style="10" customWidth="1"/>
    <col min="7427" max="7427" width="15.00390625" style="10" customWidth="1"/>
    <col min="7428" max="7428" width="17.00390625" style="10" customWidth="1"/>
    <col min="7429" max="7429" width="15.00390625" style="10" customWidth="1"/>
    <col min="7430" max="7430" width="17.00390625" style="10" customWidth="1"/>
    <col min="7431" max="7431" width="15.00390625" style="10" customWidth="1"/>
    <col min="7432" max="7432" width="17.00390625" style="10" customWidth="1"/>
    <col min="7433" max="7433" width="15.00390625" style="10" customWidth="1"/>
    <col min="7434" max="7434" width="17.00390625" style="10" customWidth="1"/>
    <col min="7435" max="7435" width="15.00390625" style="10" customWidth="1"/>
    <col min="7436" max="7436" width="17.00390625" style="10" customWidth="1"/>
    <col min="7437" max="7437" width="15.00390625" style="10" customWidth="1"/>
    <col min="7438" max="7438" width="17.00390625" style="10" customWidth="1"/>
    <col min="7439" max="7439" width="15.00390625" style="10" customWidth="1"/>
    <col min="7440" max="7440" width="17.00390625" style="10" customWidth="1"/>
    <col min="7441" max="7680" width="9.140625" style="10" customWidth="1"/>
    <col min="7681" max="7681" width="10.8515625" style="10" customWidth="1"/>
    <col min="7682" max="7682" width="16.7109375" style="10" customWidth="1"/>
    <col min="7683" max="7683" width="15.00390625" style="10" customWidth="1"/>
    <col min="7684" max="7684" width="17.00390625" style="10" customWidth="1"/>
    <col min="7685" max="7685" width="15.00390625" style="10" customWidth="1"/>
    <col min="7686" max="7686" width="17.00390625" style="10" customWidth="1"/>
    <col min="7687" max="7687" width="15.00390625" style="10" customWidth="1"/>
    <col min="7688" max="7688" width="17.00390625" style="10" customWidth="1"/>
    <col min="7689" max="7689" width="15.00390625" style="10" customWidth="1"/>
    <col min="7690" max="7690" width="17.00390625" style="10" customWidth="1"/>
    <col min="7691" max="7691" width="15.00390625" style="10" customWidth="1"/>
    <col min="7692" max="7692" width="17.00390625" style="10" customWidth="1"/>
    <col min="7693" max="7693" width="15.00390625" style="10" customWidth="1"/>
    <col min="7694" max="7694" width="17.00390625" style="10" customWidth="1"/>
    <col min="7695" max="7695" width="15.00390625" style="10" customWidth="1"/>
    <col min="7696" max="7696" width="17.00390625" style="10" customWidth="1"/>
    <col min="7697" max="7936" width="9.140625" style="10" customWidth="1"/>
    <col min="7937" max="7937" width="10.8515625" style="10" customWidth="1"/>
    <col min="7938" max="7938" width="16.7109375" style="10" customWidth="1"/>
    <col min="7939" max="7939" width="15.00390625" style="10" customWidth="1"/>
    <col min="7940" max="7940" width="17.00390625" style="10" customWidth="1"/>
    <col min="7941" max="7941" width="15.00390625" style="10" customWidth="1"/>
    <col min="7942" max="7942" width="17.00390625" style="10" customWidth="1"/>
    <col min="7943" max="7943" width="15.00390625" style="10" customWidth="1"/>
    <col min="7944" max="7944" width="17.00390625" style="10" customWidth="1"/>
    <col min="7945" max="7945" width="15.00390625" style="10" customWidth="1"/>
    <col min="7946" max="7946" width="17.00390625" style="10" customWidth="1"/>
    <col min="7947" max="7947" width="15.00390625" style="10" customWidth="1"/>
    <col min="7948" max="7948" width="17.00390625" style="10" customWidth="1"/>
    <col min="7949" max="7949" width="15.00390625" style="10" customWidth="1"/>
    <col min="7950" max="7950" width="17.00390625" style="10" customWidth="1"/>
    <col min="7951" max="7951" width="15.00390625" style="10" customWidth="1"/>
    <col min="7952" max="7952" width="17.00390625" style="10" customWidth="1"/>
    <col min="7953" max="8192" width="9.140625" style="10" customWidth="1"/>
    <col min="8193" max="8193" width="10.8515625" style="10" customWidth="1"/>
    <col min="8194" max="8194" width="16.7109375" style="10" customWidth="1"/>
    <col min="8195" max="8195" width="15.00390625" style="10" customWidth="1"/>
    <col min="8196" max="8196" width="17.00390625" style="10" customWidth="1"/>
    <col min="8197" max="8197" width="15.00390625" style="10" customWidth="1"/>
    <col min="8198" max="8198" width="17.00390625" style="10" customWidth="1"/>
    <col min="8199" max="8199" width="15.00390625" style="10" customWidth="1"/>
    <col min="8200" max="8200" width="17.00390625" style="10" customWidth="1"/>
    <col min="8201" max="8201" width="15.00390625" style="10" customWidth="1"/>
    <col min="8202" max="8202" width="17.00390625" style="10" customWidth="1"/>
    <col min="8203" max="8203" width="15.00390625" style="10" customWidth="1"/>
    <col min="8204" max="8204" width="17.00390625" style="10" customWidth="1"/>
    <col min="8205" max="8205" width="15.00390625" style="10" customWidth="1"/>
    <col min="8206" max="8206" width="17.00390625" style="10" customWidth="1"/>
    <col min="8207" max="8207" width="15.00390625" style="10" customWidth="1"/>
    <col min="8208" max="8208" width="17.00390625" style="10" customWidth="1"/>
    <col min="8209" max="8448" width="9.140625" style="10" customWidth="1"/>
    <col min="8449" max="8449" width="10.8515625" style="10" customWidth="1"/>
    <col min="8450" max="8450" width="16.7109375" style="10" customWidth="1"/>
    <col min="8451" max="8451" width="15.00390625" style="10" customWidth="1"/>
    <col min="8452" max="8452" width="17.00390625" style="10" customWidth="1"/>
    <col min="8453" max="8453" width="15.00390625" style="10" customWidth="1"/>
    <col min="8454" max="8454" width="17.00390625" style="10" customWidth="1"/>
    <col min="8455" max="8455" width="15.00390625" style="10" customWidth="1"/>
    <col min="8456" max="8456" width="17.00390625" style="10" customWidth="1"/>
    <col min="8457" max="8457" width="15.00390625" style="10" customWidth="1"/>
    <col min="8458" max="8458" width="17.00390625" style="10" customWidth="1"/>
    <col min="8459" max="8459" width="15.00390625" style="10" customWidth="1"/>
    <col min="8460" max="8460" width="17.00390625" style="10" customWidth="1"/>
    <col min="8461" max="8461" width="15.00390625" style="10" customWidth="1"/>
    <col min="8462" max="8462" width="17.00390625" style="10" customWidth="1"/>
    <col min="8463" max="8463" width="15.00390625" style="10" customWidth="1"/>
    <col min="8464" max="8464" width="17.00390625" style="10" customWidth="1"/>
    <col min="8465" max="8704" width="9.140625" style="10" customWidth="1"/>
    <col min="8705" max="8705" width="10.8515625" style="10" customWidth="1"/>
    <col min="8706" max="8706" width="16.7109375" style="10" customWidth="1"/>
    <col min="8707" max="8707" width="15.00390625" style="10" customWidth="1"/>
    <col min="8708" max="8708" width="17.00390625" style="10" customWidth="1"/>
    <col min="8709" max="8709" width="15.00390625" style="10" customWidth="1"/>
    <col min="8710" max="8710" width="17.00390625" style="10" customWidth="1"/>
    <col min="8711" max="8711" width="15.00390625" style="10" customWidth="1"/>
    <col min="8712" max="8712" width="17.00390625" style="10" customWidth="1"/>
    <col min="8713" max="8713" width="15.00390625" style="10" customWidth="1"/>
    <col min="8714" max="8714" width="17.00390625" style="10" customWidth="1"/>
    <col min="8715" max="8715" width="15.00390625" style="10" customWidth="1"/>
    <col min="8716" max="8716" width="17.00390625" style="10" customWidth="1"/>
    <col min="8717" max="8717" width="15.00390625" style="10" customWidth="1"/>
    <col min="8718" max="8718" width="17.00390625" style="10" customWidth="1"/>
    <col min="8719" max="8719" width="15.00390625" style="10" customWidth="1"/>
    <col min="8720" max="8720" width="17.00390625" style="10" customWidth="1"/>
    <col min="8721" max="8960" width="9.140625" style="10" customWidth="1"/>
    <col min="8961" max="8961" width="10.8515625" style="10" customWidth="1"/>
    <col min="8962" max="8962" width="16.7109375" style="10" customWidth="1"/>
    <col min="8963" max="8963" width="15.00390625" style="10" customWidth="1"/>
    <col min="8964" max="8964" width="17.00390625" style="10" customWidth="1"/>
    <col min="8965" max="8965" width="15.00390625" style="10" customWidth="1"/>
    <col min="8966" max="8966" width="17.00390625" style="10" customWidth="1"/>
    <col min="8967" max="8967" width="15.00390625" style="10" customWidth="1"/>
    <col min="8968" max="8968" width="17.00390625" style="10" customWidth="1"/>
    <col min="8969" max="8969" width="15.00390625" style="10" customWidth="1"/>
    <col min="8970" max="8970" width="17.00390625" style="10" customWidth="1"/>
    <col min="8971" max="8971" width="15.00390625" style="10" customWidth="1"/>
    <col min="8972" max="8972" width="17.00390625" style="10" customWidth="1"/>
    <col min="8973" max="8973" width="15.00390625" style="10" customWidth="1"/>
    <col min="8974" max="8974" width="17.00390625" style="10" customWidth="1"/>
    <col min="8975" max="8975" width="15.00390625" style="10" customWidth="1"/>
    <col min="8976" max="8976" width="17.00390625" style="10" customWidth="1"/>
    <col min="8977" max="9216" width="9.140625" style="10" customWidth="1"/>
    <col min="9217" max="9217" width="10.8515625" style="10" customWidth="1"/>
    <col min="9218" max="9218" width="16.7109375" style="10" customWidth="1"/>
    <col min="9219" max="9219" width="15.00390625" style="10" customWidth="1"/>
    <col min="9220" max="9220" width="17.00390625" style="10" customWidth="1"/>
    <col min="9221" max="9221" width="15.00390625" style="10" customWidth="1"/>
    <col min="9222" max="9222" width="17.00390625" style="10" customWidth="1"/>
    <col min="9223" max="9223" width="15.00390625" style="10" customWidth="1"/>
    <col min="9224" max="9224" width="17.00390625" style="10" customWidth="1"/>
    <col min="9225" max="9225" width="15.00390625" style="10" customWidth="1"/>
    <col min="9226" max="9226" width="17.00390625" style="10" customWidth="1"/>
    <col min="9227" max="9227" width="15.00390625" style="10" customWidth="1"/>
    <col min="9228" max="9228" width="17.00390625" style="10" customWidth="1"/>
    <col min="9229" max="9229" width="15.00390625" style="10" customWidth="1"/>
    <col min="9230" max="9230" width="17.00390625" style="10" customWidth="1"/>
    <col min="9231" max="9231" width="15.00390625" style="10" customWidth="1"/>
    <col min="9232" max="9232" width="17.00390625" style="10" customWidth="1"/>
    <col min="9233" max="9472" width="9.140625" style="10" customWidth="1"/>
    <col min="9473" max="9473" width="10.8515625" style="10" customWidth="1"/>
    <col min="9474" max="9474" width="16.7109375" style="10" customWidth="1"/>
    <col min="9475" max="9475" width="15.00390625" style="10" customWidth="1"/>
    <col min="9476" max="9476" width="17.00390625" style="10" customWidth="1"/>
    <col min="9477" max="9477" width="15.00390625" style="10" customWidth="1"/>
    <col min="9478" max="9478" width="17.00390625" style="10" customWidth="1"/>
    <col min="9479" max="9479" width="15.00390625" style="10" customWidth="1"/>
    <col min="9480" max="9480" width="17.00390625" style="10" customWidth="1"/>
    <col min="9481" max="9481" width="15.00390625" style="10" customWidth="1"/>
    <col min="9482" max="9482" width="17.00390625" style="10" customWidth="1"/>
    <col min="9483" max="9483" width="15.00390625" style="10" customWidth="1"/>
    <col min="9484" max="9484" width="17.00390625" style="10" customWidth="1"/>
    <col min="9485" max="9485" width="15.00390625" style="10" customWidth="1"/>
    <col min="9486" max="9486" width="17.00390625" style="10" customWidth="1"/>
    <col min="9487" max="9487" width="15.00390625" style="10" customWidth="1"/>
    <col min="9488" max="9488" width="17.00390625" style="10" customWidth="1"/>
    <col min="9489" max="9728" width="9.140625" style="10" customWidth="1"/>
    <col min="9729" max="9729" width="10.8515625" style="10" customWidth="1"/>
    <col min="9730" max="9730" width="16.7109375" style="10" customWidth="1"/>
    <col min="9731" max="9731" width="15.00390625" style="10" customWidth="1"/>
    <col min="9732" max="9732" width="17.00390625" style="10" customWidth="1"/>
    <col min="9733" max="9733" width="15.00390625" style="10" customWidth="1"/>
    <col min="9734" max="9734" width="17.00390625" style="10" customWidth="1"/>
    <col min="9735" max="9735" width="15.00390625" style="10" customWidth="1"/>
    <col min="9736" max="9736" width="17.00390625" style="10" customWidth="1"/>
    <col min="9737" max="9737" width="15.00390625" style="10" customWidth="1"/>
    <col min="9738" max="9738" width="17.00390625" style="10" customWidth="1"/>
    <col min="9739" max="9739" width="15.00390625" style="10" customWidth="1"/>
    <col min="9740" max="9740" width="17.00390625" style="10" customWidth="1"/>
    <col min="9741" max="9741" width="15.00390625" style="10" customWidth="1"/>
    <col min="9742" max="9742" width="17.00390625" style="10" customWidth="1"/>
    <col min="9743" max="9743" width="15.00390625" style="10" customWidth="1"/>
    <col min="9744" max="9744" width="17.00390625" style="10" customWidth="1"/>
    <col min="9745" max="9984" width="9.140625" style="10" customWidth="1"/>
    <col min="9985" max="9985" width="10.8515625" style="10" customWidth="1"/>
    <col min="9986" max="9986" width="16.7109375" style="10" customWidth="1"/>
    <col min="9987" max="9987" width="15.00390625" style="10" customWidth="1"/>
    <col min="9988" max="9988" width="17.00390625" style="10" customWidth="1"/>
    <col min="9989" max="9989" width="15.00390625" style="10" customWidth="1"/>
    <col min="9990" max="9990" width="17.00390625" style="10" customWidth="1"/>
    <col min="9991" max="9991" width="15.00390625" style="10" customWidth="1"/>
    <col min="9992" max="9992" width="17.00390625" style="10" customWidth="1"/>
    <col min="9993" max="9993" width="15.00390625" style="10" customWidth="1"/>
    <col min="9994" max="9994" width="17.00390625" style="10" customWidth="1"/>
    <col min="9995" max="9995" width="15.00390625" style="10" customWidth="1"/>
    <col min="9996" max="9996" width="17.00390625" style="10" customWidth="1"/>
    <col min="9997" max="9997" width="15.00390625" style="10" customWidth="1"/>
    <col min="9998" max="9998" width="17.00390625" style="10" customWidth="1"/>
    <col min="9999" max="9999" width="15.00390625" style="10" customWidth="1"/>
    <col min="10000" max="10000" width="17.00390625" style="10" customWidth="1"/>
    <col min="10001" max="10240" width="9.140625" style="10" customWidth="1"/>
    <col min="10241" max="10241" width="10.8515625" style="10" customWidth="1"/>
    <col min="10242" max="10242" width="16.7109375" style="10" customWidth="1"/>
    <col min="10243" max="10243" width="15.00390625" style="10" customWidth="1"/>
    <col min="10244" max="10244" width="17.00390625" style="10" customWidth="1"/>
    <col min="10245" max="10245" width="15.00390625" style="10" customWidth="1"/>
    <col min="10246" max="10246" width="17.00390625" style="10" customWidth="1"/>
    <col min="10247" max="10247" width="15.00390625" style="10" customWidth="1"/>
    <col min="10248" max="10248" width="17.00390625" style="10" customWidth="1"/>
    <col min="10249" max="10249" width="15.00390625" style="10" customWidth="1"/>
    <col min="10250" max="10250" width="17.00390625" style="10" customWidth="1"/>
    <col min="10251" max="10251" width="15.00390625" style="10" customWidth="1"/>
    <col min="10252" max="10252" width="17.00390625" style="10" customWidth="1"/>
    <col min="10253" max="10253" width="15.00390625" style="10" customWidth="1"/>
    <col min="10254" max="10254" width="17.00390625" style="10" customWidth="1"/>
    <col min="10255" max="10255" width="15.00390625" style="10" customWidth="1"/>
    <col min="10256" max="10256" width="17.00390625" style="10" customWidth="1"/>
    <col min="10257" max="10496" width="9.140625" style="10" customWidth="1"/>
    <col min="10497" max="10497" width="10.8515625" style="10" customWidth="1"/>
    <col min="10498" max="10498" width="16.7109375" style="10" customWidth="1"/>
    <col min="10499" max="10499" width="15.00390625" style="10" customWidth="1"/>
    <col min="10500" max="10500" width="17.00390625" style="10" customWidth="1"/>
    <col min="10501" max="10501" width="15.00390625" style="10" customWidth="1"/>
    <col min="10502" max="10502" width="17.00390625" style="10" customWidth="1"/>
    <col min="10503" max="10503" width="15.00390625" style="10" customWidth="1"/>
    <col min="10504" max="10504" width="17.00390625" style="10" customWidth="1"/>
    <col min="10505" max="10505" width="15.00390625" style="10" customWidth="1"/>
    <col min="10506" max="10506" width="17.00390625" style="10" customWidth="1"/>
    <col min="10507" max="10507" width="15.00390625" style="10" customWidth="1"/>
    <col min="10508" max="10508" width="17.00390625" style="10" customWidth="1"/>
    <col min="10509" max="10509" width="15.00390625" style="10" customWidth="1"/>
    <col min="10510" max="10510" width="17.00390625" style="10" customWidth="1"/>
    <col min="10511" max="10511" width="15.00390625" style="10" customWidth="1"/>
    <col min="10512" max="10512" width="17.00390625" style="10" customWidth="1"/>
    <col min="10513" max="10752" width="9.140625" style="10" customWidth="1"/>
    <col min="10753" max="10753" width="10.8515625" style="10" customWidth="1"/>
    <col min="10754" max="10754" width="16.7109375" style="10" customWidth="1"/>
    <col min="10755" max="10755" width="15.00390625" style="10" customWidth="1"/>
    <col min="10756" max="10756" width="17.00390625" style="10" customWidth="1"/>
    <col min="10757" max="10757" width="15.00390625" style="10" customWidth="1"/>
    <col min="10758" max="10758" width="17.00390625" style="10" customWidth="1"/>
    <col min="10759" max="10759" width="15.00390625" style="10" customWidth="1"/>
    <col min="10760" max="10760" width="17.00390625" style="10" customWidth="1"/>
    <col min="10761" max="10761" width="15.00390625" style="10" customWidth="1"/>
    <col min="10762" max="10762" width="17.00390625" style="10" customWidth="1"/>
    <col min="10763" max="10763" width="15.00390625" style="10" customWidth="1"/>
    <col min="10764" max="10764" width="17.00390625" style="10" customWidth="1"/>
    <col min="10765" max="10765" width="15.00390625" style="10" customWidth="1"/>
    <col min="10766" max="10766" width="17.00390625" style="10" customWidth="1"/>
    <col min="10767" max="10767" width="15.00390625" style="10" customWidth="1"/>
    <col min="10768" max="10768" width="17.00390625" style="10" customWidth="1"/>
    <col min="10769" max="11008" width="9.140625" style="10" customWidth="1"/>
    <col min="11009" max="11009" width="10.8515625" style="10" customWidth="1"/>
    <col min="11010" max="11010" width="16.7109375" style="10" customWidth="1"/>
    <col min="11011" max="11011" width="15.00390625" style="10" customWidth="1"/>
    <col min="11012" max="11012" width="17.00390625" style="10" customWidth="1"/>
    <col min="11013" max="11013" width="15.00390625" style="10" customWidth="1"/>
    <col min="11014" max="11014" width="17.00390625" style="10" customWidth="1"/>
    <col min="11015" max="11015" width="15.00390625" style="10" customWidth="1"/>
    <col min="11016" max="11016" width="17.00390625" style="10" customWidth="1"/>
    <col min="11017" max="11017" width="15.00390625" style="10" customWidth="1"/>
    <col min="11018" max="11018" width="17.00390625" style="10" customWidth="1"/>
    <col min="11019" max="11019" width="15.00390625" style="10" customWidth="1"/>
    <col min="11020" max="11020" width="17.00390625" style="10" customWidth="1"/>
    <col min="11021" max="11021" width="15.00390625" style="10" customWidth="1"/>
    <col min="11022" max="11022" width="17.00390625" style="10" customWidth="1"/>
    <col min="11023" max="11023" width="15.00390625" style="10" customWidth="1"/>
    <col min="11024" max="11024" width="17.00390625" style="10" customWidth="1"/>
    <col min="11025" max="11264" width="9.140625" style="10" customWidth="1"/>
    <col min="11265" max="11265" width="10.8515625" style="10" customWidth="1"/>
    <col min="11266" max="11266" width="16.7109375" style="10" customWidth="1"/>
    <col min="11267" max="11267" width="15.00390625" style="10" customWidth="1"/>
    <col min="11268" max="11268" width="17.00390625" style="10" customWidth="1"/>
    <col min="11269" max="11269" width="15.00390625" style="10" customWidth="1"/>
    <col min="11270" max="11270" width="17.00390625" style="10" customWidth="1"/>
    <col min="11271" max="11271" width="15.00390625" style="10" customWidth="1"/>
    <col min="11272" max="11272" width="17.00390625" style="10" customWidth="1"/>
    <col min="11273" max="11273" width="15.00390625" style="10" customWidth="1"/>
    <col min="11274" max="11274" width="17.00390625" style="10" customWidth="1"/>
    <col min="11275" max="11275" width="15.00390625" style="10" customWidth="1"/>
    <col min="11276" max="11276" width="17.00390625" style="10" customWidth="1"/>
    <col min="11277" max="11277" width="15.00390625" style="10" customWidth="1"/>
    <col min="11278" max="11278" width="17.00390625" style="10" customWidth="1"/>
    <col min="11279" max="11279" width="15.00390625" style="10" customWidth="1"/>
    <col min="11280" max="11280" width="17.00390625" style="10" customWidth="1"/>
    <col min="11281" max="11520" width="9.140625" style="10" customWidth="1"/>
    <col min="11521" max="11521" width="10.8515625" style="10" customWidth="1"/>
    <col min="11522" max="11522" width="16.7109375" style="10" customWidth="1"/>
    <col min="11523" max="11523" width="15.00390625" style="10" customWidth="1"/>
    <col min="11524" max="11524" width="17.00390625" style="10" customWidth="1"/>
    <col min="11525" max="11525" width="15.00390625" style="10" customWidth="1"/>
    <col min="11526" max="11526" width="17.00390625" style="10" customWidth="1"/>
    <col min="11527" max="11527" width="15.00390625" style="10" customWidth="1"/>
    <col min="11528" max="11528" width="17.00390625" style="10" customWidth="1"/>
    <col min="11529" max="11529" width="15.00390625" style="10" customWidth="1"/>
    <col min="11530" max="11530" width="17.00390625" style="10" customWidth="1"/>
    <col min="11531" max="11531" width="15.00390625" style="10" customWidth="1"/>
    <col min="11532" max="11532" width="17.00390625" style="10" customWidth="1"/>
    <col min="11533" max="11533" width="15.00390625" style="10" customWidth="1"/>
    <col min="11534" max="11534" width="17.00390625" style="10" customWidth="1"/>
    <col min="11535" max="11535" width="15.00390625" style="10" customWidth="1"/>
    <col min="11536" max="11536" width="17.00390625" style="10" customWidth="1"/>
    <col min="11537" max="11776" width="9.140625" style="10" customWidth="1"/>
    <col min="11777" max="11777" width="10.8515625" style="10" customWidth="1"/>
    <col min="11778" max="11778" width="16.7109375" style="10" customWidth="1"/>
    <col min="11779" max="11779" width="15.00390625" style="10" customWidth="1"/>
    <col min="11780" max="11780" width="17.00390625" style="10" customWidth="1"/>
    <col min="11781" max="11781" width="15.00390625" style="10" customWidth="1"/>
    <col min="11782" max="11782" width="17.00390625" style="10" customWidth="1"/>
    <col min="11783" max="11783" width="15.00390625" style="10" customWidth="1"/>
    <col min="11784" max="11784" width="17.00390625" style="10" customWidth="1"/>
    <col min="11785" max="11785" width="15.00390625" style="10" customWidth="1"/>
    <col min="11786" max="11786" width="17.00390625" style="10" customWidth="1"/>
    <col min="11787" max="11787" width="15.00390625" style="10" customWidth="1"/>
    <col min="11788" max="11788" width="17.00390625" style="10" customWidth="1"/>
    <col min="11789" max="11789" width="15.00390625" style="10" customWidth="1"/>
    <col min="11790" max="11790" width="17.00390625" style="10" customWidth="1"/>
    <col min="11791" max="11791" width="15.00390625" style="10" customWidth="1"/>
    <col min="11792" max="11792" width="17.00390625" style="10" customWidth="1"/>
    <col min="11793" max="12032" width="9.140625" style="10" customWidth="1"/>
    <col min="12033" max="12033" width="10.8515625" style="10" customWidth="1"/>
    <col min="12034" max="12034" width="16.7109375" style="10" customWidth="1"/>
    <col min="12035" max="12035" width="15.00390625" style="10" customWidth="1"/>
    <col min="12036" max="12036" width="17.00390625" style="10" customWidth="1"/>
    <col min="12037" max="12037" width="15.00390625" style="10" customWidth="1"/>
    <col min="12038" max="12038" width="17.00390625" style="10" customWidth="1"/>
    <col min="12039" max="12039" width="15.00390625" style="10" customWidth="1"/>
    <col min="12040" max="12040" width="17.00390625" style="10" customWidth="1"/>
    <col min="12041" max="12041" width="15.00390625" style="10" customWidth="1"/>
    <col min="12042" max="12042" width="17.00390625" style="10" customWidth="1"/>
    <col min="12043" max="12043" width="15.00390625" style="10" customWidth="1"/>
    <col min="12044" max="12044" width="17.00390625" style="10" customWidth="1"/>
    <col min="12045" max="12045" width="15.00390625" style="10" customWidth="1"/>
    <col min="12046" max="12046" width="17.00390625" style="10" customWidth="1"/>
    <col min="12047" max="12047" width="15.00390625" style="10" customWidth="1"/>
    <col min="12048" max="12048" width="17.00390625" style="10" customWidth="1"/>
    <col min="12049" max="12288" width="9.140625" style="10" customWidth="1"/>
    <col min="12289" max="12289" width="10.8515625" style="10" customWidth="1"/>
    <col min="12290" max="12290" width="16.7109375" style="10" customWidth="1"/>
    <col min="12291" max="12291" width="15.00390625" style="10" customWidth="1"/>
    <col min="12292" max="12292" width="17.00390625" style="10" customWidth="1"/>
    <col min="12293" max="12293" width="15.00390625" style="10" customWidth="1"/>
    <col min="12294" max="12294" width="17.00390625" style="10" customWidth="1"/>
    <col min="12295" max="12295" width="15.00390625" style="10" customWidth="1"/>
    <col min="12296" max="12296" width="17.00390625" style="10" customWidth="1"/>
    <col min="12297" max="12297" width="15.00390625" style="10" customWidth="1"/>
    <col min="12298" max="12298" width="17.00390625" style="10" customWidth="1"/>
    <col min="12299" max="12299" width="15.00390625" style="10" customWidth="1"/>
    <col min="12300" max="12300" width="17.00390625" style="10" customWidth="1"/>
    <col min="12301" max="12301" width="15.00390625" style="10" customWidth="1"/>
    <col min="12302" max="12302" width="17.00390625" style="10" customWidth="1"/>
    <col min="12303" max="12303" width="15.00390625" style="10" customWidth="1"/>
    <col min="12304" max="12304" width="17.00390625" style="10" customWidth="1"/>
    <col min="12305" max="12544" width="9.140625" style="10" customWidth="1"/>
    <col min="12545" max="12545" width="10.8515625" style="10" customWidth="1"/>
    <col min="12546" max="12546" width="16.7109375" style="10" customWidth="1"/>
    <col min="12547" max="12547" width="15.00390625" style="10" customWidth="1"/>
    <col min="12548" max="12548" width="17.00390625" style="10" customWidth="1"/>
    <col min="12549" max="12549" width="15.00390625" style="10" customWidth="1"/>
    <col min="12550" max="12550" width="17.00390625" style="10" customWidth="1"/>
    <col min="12551" max="12551" width="15.00390625" style="10" customWidth="1"/>
    <col min="12552" max="12552" width="17.00390625" style="10" customWidth="1"/>
    <col min="12553" max="12553" width="15.00390625" style="10" customWidth="1"/>
    <col min="12554" max="12554" width="17.00390625" style="10" customWidth="1"/>
    <col min="12555" max="12555" width="15.00390625" style="10" customWidth="1"/>
    <col min="12556" max="12556" width="17.00390625" style="10" customWidth="1"/>
    <col min="12557" max="12557" width="15.00390625" style="10" customWidth="1"/>
    <col min="12558" max="12558" width="17.00390625" style="10" customWidth="1"/>
    <col min="12559" max="12559" width="15.00390625" style="10" customWidth="1"/>
    <col min="12560" max="12560" width="17.00390625" style="10" customWidth="1"/>
    <col min="12561" max="12800" width="9.140625" style="10" customWidth="1"/>
    <col min="12801" max="12801" width="10.8515625" style="10" customWidth="1"/>
    <col min="12802" max="12802" width="16.7109375" style="10" customWidth="1"/>
    <col min="12803" max="12803" width="15.00390625" style="10" customWidth="1"/>
    <col min="12804" max="12804" width="17.00390625" style="10" customWidth="1"/>
    <col min="12805" max="12805" width="15.00390625" style="10" customWidth="1"/>
    <col min="12806" max="12806" width="17.00390625" style="10" customWidth="1"/>
    <col min="12807" max="12807" width="15.00390625" style="10" customWidth="1"/>
    <col min="12808" max="12808" width="17.00390625" style="10" customWidth="1"/>
    <col min="12809" max="12809" width="15.00390625" style="10" customWidth="1"/>
    <col min="12810" max="12810" width="17.00390625" style="10" customWidth="1"/>
    <col min="12811" max="12811" width="15.00390625" style="10" customWidth="1"/>
    <col min="12812" max="12812" width="17.00390625" style="10" customWidth="1"/>
    <col min="12813" max="12813" width="15.00390625" style="10" customWidth="1"/>
    <col min="12814" max="12814" width="17.00390625" style="10" customWidth="1"/>
    <col min="12815" max="12815" width="15.00390625" style="10" customWidth="1"/>
    <col min="12816" max="12816" width="17.00390625" style="10" customWidth="1"/>
    <col min="12817" max="13056" width="9.140625" style="10" customWidth="1"/>
    <col min="13057" max="13057" width="10.8515625" style="10" customWidth="1"/>
    <col min="13058" max="13058" width="16.7109375" style="10" customWidth="1"/>
    <col min="13059" max="13059" width="15.00390625" style="10" customWidth="1"/>
    <col min="13060" max="13060" width="17.00390625" style="10" customWidth="1"/>
    <col min="13061" max="13061" width="15.00390625" style="10" customWidth="1"/>
    <col min="13062" max="13062" width="17.00390625" style="10" customWidth="1"/>
    <col min="13063" max="13063" width="15.00390625" style="10" customWidth="1"/>
    <col min="13064" max="13064" width="17.00390625" style="10" customWidth="1"/>
    <col min="13065" max="13065" width="15.00390625" style="10" customWidth="1"/>
    <col min="13066" max="13066" width="17.00390625" style="10" customWidth="1"/>
    <col min="13067" max="13067" width="15.00390625" style="10" customWidth="1"/>
    <col min="13068" max="13068" width="17.00390625" style="10" customWidth="1"/>
    <col min="13069" max="13069" width="15.00390625" style="10" customWidth="1"/>
    <col min="13070" max="13070" width="17.00390625" style="10" customWidth="1"/>
    <col min="13071" max="13071" width="15.00390625" style="10" customWidth="1"/>
    <col min="13072" max="13072" width="17.00390625" style="10" customWidth="1"/>
    <col min="13073" max="13312" width="9.140625" style="10" customWidth="1"/>
    <col min="13313" max="13313" width="10.8515625" style="10" customWidth="1"/>
    <col min="13314" max="13314" width="16.7109375" style="10" customWidth="1"/>
    <col min="13315" max="13315" width="15.00390625" style="10" customWidth="1"/>
    <col min="13316" max="13316" width="17.00390625" style="10" customWidth="1"/>
    <col min="13317" max="13317" width="15.00390625" style="10" customWidth="1"/>
    <col min="13318" max="13318" width="17.00390625" style="10" customWidth="1"/>
    <col min="13319" max="13319" width="15.00390625" style="10" customWidth="1"/>
    <col min="13320" max="13320" width="17.00390625" style="10" customWidth="1"/>
    <col min="13321" max="13321" width="15.00390625" style="10" customWidth="1"/>
    <col min="13322" max="13322" width="17.00390625" style="10" customWidth="1"/>
    <col min="13323" max="13323" width="15.00390625" style="10" customWidth="1"/>
    <col min="13324" max="13324" width="17.00390625" style="10" customWidth="1"/>
    <col min="13325" max="13325" width="15.00390625" style="10" customWidth="1"/>
    <col min="13326" max="13326" width="17.00390625" style="10" customWidth="1"/>
    <col min="13327" max="13327" width="15.00390625" style="10" customWidth="1"/>
    <col min="13328" max="13328" width="17.00390625" style="10" customWidth="1"/>
    <col min="13329" max="13568" width="9.140625" style="10" customWidth="1"/>
    <col min="13569" max="13569" width="10.8515625" style="10" customWidth="1"/>
    <col min="13570" max="13570" width="16.7109375" style="10" customWidth="1"/>
    <col min="13571" max="13571" width="15.00390625" style="10" customWidth="1"/>
    <col min="13572" max="13572" width="17.00390625" style="10" customWidth="1"/>
    <col min="13573" max="13573" width="15.00390625" style="10" customWidth="1"/>
    <col min="13574" max="13574" width="17.00390625" style="10" customWidth="1"/>
    <col min="13575" max="13575" width="15.00390625" style="10" customWidth="1"/>
    <col min="13576" max="13576" width="17.00390625" style="10" customWidth="1"/>
    <col min="13577" max="13577" width="15.00390625" style="10" customWidth="1"/>
    <col min="13578" max="13578" width="17.00390625" style="10" customWidth="1"/>
    <col min="13579" max="13579" width="15.00390625" style="10" customWidth="1"/>
    <col min="13580" max="13580" width="17.00390625" style="10" customWidth="1"/>
    <col min="13581" max="13581" width="15.00390625" style="10" customWidth="1"/>
    <col min="13582" max="13582" width="17.00390625" style="10" customWidth="1"/>
    <col min="13583" max="13583" width="15.00390625" style="10" customWidth="1"/>
    <col min="13584" max="13584" width="17.00390625" style="10" customWidth="1"/>
    <col min="13585" max="13824" width="9.140625" style="10" customWidth="1"/>
    <col min="13825" max="13825" width="10.8515625" style="10" customWidth="1"/>
    <col min="13826" max="13826" width="16.7109375" style="10" customWidth="1"/>
    <col min="13827" max="13827" width="15.00390625" style="10" customWidth="1"/>
    <col min="13828" max="13828" width="17.00390625" style="10" customWidth="1"/>
    <col min="13829" max="13829" width="15.00390625" style="10" customWidth="1"/>
    <col min="13830" max="13830" width="17.00390625" style="10" customWidth="1"/>
    <col min="13831" max="13831" width="15.00390625" style="10" customWidth="1"/>
    <col min="13832" max="13832" width="17.00390625" style="10" customWidth="1"/>
    <col min="13833" max="13833" width="15.00390625" style="10" customWidth="1"/>
    <col min="13834" max="13834" width="17.00390625" style="10" customWidth="1"/>
    <col min="13835" max="13835" width="15.00390625" style="10" customWidth="1"/>
    <col min="13836" max="13836" width="17.00390625" style="10" customWidth="1"/>
    <col min="13837" max="13837" width="15.00390625" style="10" customWidth="1"/>
    <col min="13838" max="13838" width="17.00390625" style="10" customWidth="1"/>
    <col min="13839" max="13839" width="15.00390625" style="10" customWidth="1"/>
    <col min="13840" max="13840" width="17.00390625" style="10" customWidth="1"/>
    <col min="13841" max="14080" width="9.140625" style="10" customWidth="1"/>
    <col min="14081" max="14081" width="10.8515625" style="10" customWidth="1"/>
    <col min="14082" max="14082" width="16.7109375" style="10" customWidth="1"/>
    <col min="14083" max="14083" width="15.00390625" style="10" customWidth="1"/>
    <col min="14084" max="14084" width="17.00390625" style="10" customWidth="1"/>
    <col min="14085" max="14085" width="15.00390625" style="10" customWidth="1"/>
    <col min="14086" max="14086" width="17.00390625" style="10" customWidth="1"/>
    <col min="14087" max="14087" width="15.00390625" style="10" customWidth="1"/>
    <col min="14088" max="14088" width="17.00390625" style="10" customWidth="1"/>
    <col min="14089" max="14089" width="15.00390625" style="10" customWidth="1"/>
    <col min="14090" max="14090" width="17.00390625" style="10" customWidth="1"/>
    <col min="14091" max="14091" width="15.00390625" style="10" customWidth="1"/>
    <col min="14092" max="14092" width="17.00390625" style="10" customWidth="1"/>
    <col min="14093" max="14093" width="15.00390625" style="10" customWidth="1"/>
    <col min="14094" max="14094" width="17.00390625" style="10" customWidth="1"/>
    <col min="14095" max="14095" width="15.00390625" style="10" customWidth="1"/>
    <col min="14096" max="14096" width="17.00390625" style="10" customWidth="1"/>
    <col min="14097" max="14336" width="9.140625" style="10" customWidth="1"/>
    <col min="14337" max="14337" width="10.8515625" style="10" customWidth="1"/>
    <col min="14338" max="14338" width="16.7109375" style="10" customWidth="1"/>
    <col min="14339" max="14339" width="15.00390625" style="10" customWidth="1"/>
    <col min="14340" max="14340" width="17.00390625" style="10" customWidth="1"/>
    <col min="14341" max="14341" width="15.00390625" style="10" customWidth="1"/>
    <col min="14342" max="14342" width="17.00390625" style="10" customWidth="1"/>
    <col min="14343" max="14343" width="15.00390625" style="10" customWidth="1"/>
    <col min="14344" max="14344" width="17.00390625" style="10" customWidth="1"/>
    <col min="14345" max="14345" width="15.00390625" style="10" customWidth="1"/>
    <col min="14346" max="14346" width="17.00390625" style="10" customWidth="1"/>
    <col min="14347" max="14347" width="15.00390625" style="10" customWidth="1"/>
    <col min="14348" max="14348" width="17.00390625" style="10" customWidth="1"/>
    <col min="14349" max="14349" width="15.00390625" style="10" customWidth="1"/>
    <col min="14350" max="14350" width="17.00390625" style="10" customWidth="1"/>
    <col min="14351" max="14351" width="15.00390625" style="10" customWidth="1"/>
    <col min="14352" max="14352" width="17.00390625" style="10" customWidth="1"/>
    <col min="14353" max="14592" width="9.140625" style="10" customWidth="1"/>
    <col min="14593" max="14593" width="10.8515625" style="10" customWidth="1"/>
    <col min="14594" max="14594" width="16.7109375" style="10" customWidth="1"/>
    <col min="14595" max="14595" width="15.00390625" style="10" customWidth="1"/>
    <col min="14596" max="14596" width="17.00390625" style="10" customWidth="1"/>
    <col min="14597" max="14597" width="15.00390625" style="10" customWidth="1"/>
    <col min="14598" max="14598" width="17.00390625" style="10" customWidth="1"/>
    <col min="14599" max="14599" width="15.00390625" style="10" customWidth="1"/>
    <col min="14600" max="14600" width="17.00390625" style="10" customWidth="1"/>
    <col min="14601" max="14601" width="15.00390625" style="10" customWidth="1"/>
    <col min="14602" max="14602" width="17.00390625" style="10" customWidth="1"/>
    <col min="14603" max="14603" width="15.00390625" style="10" customWidth="1"/>
    <col min="14604" max="14604" width="17.00390625" style="10" customWidth="1"/>
    <col min="14605" max="14605" width="15.00390625" style="10" customWidth="1"/>
    <col min="14606" max="14606" width="17.00390625" style="10" customWidth="1"/>
    <col min="14607" max="14607" width="15.00390625" style="10" customWidth="1"/>
    <col min="14608" max="14608" width="17.00390625" style="10" customWidth="1"/>
    <col min="14609" max="14848" width="9.140625" style="10" customWidth="1"/>
    <col min="14849" max="14849" width="10.8515625" style="10" customWidth="1"/>
    <col min="14850" max="14850" width="16.7109375" style="10" customWidth="1"/>
    <col min="14851" max="14851" width="15.00390625" style="10" customWidth="1"/>
    <col min="14852" max="14852" width="17.00390625" style="10" customWidth="1"/>
    <col min="14853" max="14853" width="15.00390625" style="10" customWidth="1"/>
    <col min="14854" max="14854" width="17.00390625" style="10" customWidth="1"/>
    <col min="14855" max="14855" width="15.00390625" style="10" customWidth="1"/>
    <col min="14856" max="14856" width="17.00390625" style="10" customWidth="1"/>
    <col min="14857" max="14857" width="15.00390625" style="10" customWidth="1"/>
    <col min="14858" max="14858" width="17.00390625" style="10" customWidth="1"/>
    <col min="14859" max="14859" width="15.00390625" style="10" customWidth="1"/>
    <col min="14860" max="14860" width="17.00390625" style="10" customWidth="1"/>
    <col min="14861" max="14861" width="15.00390625" style="10" customWidth="1"/>
    <col min="14862" max="14862" width="17.00390625" style="10" customWidth="1"/>
    <col min="14863" max="14863" width="15.00390625" style="10" customWidth="1"/>
    <col min="14864" max="14864" width="17.00390625" style="10" customWidth="1"/>
    <col min="14865" max="15104" width="9.140625" style="10" customWidth="1"/>
    <col min="15105" max="15105" width="10.8515625" style="10" customWidth="1"/>
    <col min="15106" max="15106" width="16.7109375" style="10" customWidth="1"/>
    <col min="15107" max="15107" width="15.00390625" style="10" customWidth="1"/>
    <col min="15108" max="15108" width="17.00390625" style="10" customWidth="1"/>
    <col min="15109" max="15109" width="15.00390625" style="10" customWidth="1"/>
    <col min="15110" max="15110" width="17.00390625" style="10" customWidth="1"/>
    <col min="15111" max="15111" width="15.00390625" style="10" customWidth="1"/>
    <col min="15112" max="15112" width="17.00390625" style="10" customWidth="1"/>
    <col min="15113" max="15113" width="15.00390625" style="10" customWidth="1"/>
    <col min="15114" max="15114" width="17.00390625" style="10" customWidth="1"/>
    <col min="15115" max="15115" width="15.00390625" style="10" customWidth="1"/>
    <col min="15116" max="15116" width="17.00390625" style="10" customWidth="1"/>
    <col min="15117" max="15117" width="15.00390625" style="10" customWidth="1"/>
    <col min="15118" max="15118" width="17.00390625" style="10" customWidth="1"/>
    <col min="15119" max="15119" width="15.00390625" style="10" customWidth="1"/>
    <col min="15120" max="15120" width="17.00390625" style="10" customWidth="1"/>
    <col min="15121" max="15360" width="9.140625" style="10" customWidth="1"/>
    <col min="15361" max="15361" width="10.8515625" style="10" customWidth="1"/>
    <col min="15362" max="15362" width="16.7109375" style="10" customWidth="1"/>
    <col min="15363" max="15363" width="15.00390625" style="10" customWidth="1"/>
    <col min="15364" max="15364" width="17.00390625" style="10" customWidth="1"/>
    <col min="15365" max="15365" width="15.00390625" style="10" customWidth="1"/>
    <col min="15366" max="15366" width="17.00390625" style="10" customWidth="1"/>
    <col min="15367" max="15367" width="15.00390625" style="10" customWidth="1"/>
    <col min="15368" max="15368" width="17.00390625" style="10" customWidth="1"/>
    <col min="15369" max="15369" width="15.00390625" style="10" customWidth="1"/>
    <col min="15370" max="15370" width="17.00390625" style="10" customWidth="1"/>
    <col min="15371" max="15371" width="15.00390625" style="10" customWidth="1"/>
    <col min="15372" max="15372" width="17.00390625" style="10" customWidth="1"/>
    <col min="15373" max="15373" width="15.00390625" style="10" customWidth="1"/>
    <col min="15374" max="15374" width="17.00390625" style="10" customWidth="1"/>
    <col min="15375" max="15375" width="15.00390625" style="10" customWidth="1"/>
    <col min="15376" max="15376" width="17.00390625" style="10" customWidth="1"/>
    <col min="15377" max="15616" width="9.140625" style="10" customWidth="1"/>
    <col min="15617" max="15617" width="10.8515625" style="10" customWidth="1"/>
    <col min="15618" max="15618" width="16.7109375" style="10" customWidth="1"/>
    <col min="15619" max="15619" width="15.00390625" style="10" customWidth="1"/>
    <col min="15620" max="15620" width="17.00390625" style="10" customWidth="1"/>
    <col min="15621" max="15621" width="15.00390625" style="10" customWidth="1"/>
    <col min="15622" max="15622" width="17.00390625" style="10" customWidth="1"/>
    <col min="15623" max="15623" width="15.00390625" style="10" customWidth="1"/>
    <col min="15624" max="15624" width="17.00390625" style="10" customWidth="1"/>
    <col min="15625" max="15625" width="15.00390625" style="10" customWidth="1"/>
    <col min="15626" max="15626" width="17.00390625" style="10" customWidth="1"/>
    <col min="15627" max="15627" width="15.00390625" style="10" customWidth="1"/>
    <col min="15628" max="15628" width="17.00390625" style="10" customWidth="1"/>
    <col min="15629" max="15629" width="15.00390625" style="10" customWidth="1"/>
    <col min="15630" max="15630" width="17.00390625" style="10" customWidth="1"/>
    <col min="15631" max="15631" width="15.00390625" style="10" customWidth="1"/>
    <col min="15632" max="15632" width="17.00390625" style="10" customWidth="1"/>
    <col min="15633" max="15872" width="9.140625" style="10" customWidth="1"/>
    <col min="15873" max="15873" width="10.8515625" style="10" customWidth="1"/>
    <col min="15874" max="15874" width="16.7109375" style="10" customWidth="1"/>
    <col min="15875" max="15875" width="15.00390625" style="10" customWidth="1"/>
    <col min="15876" max="15876" width="17.00390625" style="10" customWidth="1"/>
    <col min="15877" max="15877" width="15.00390625" style="10" customWidth="1"/>
    <col min="15878" max="15878" width="17.00390625" style="10" customWidth="1"/>
    <col min="15879" max="15879" width="15.00390625" style="10" customWidth="1"/>
    <col min="15880" max="15880" width="17.00390625" style="10" customWidth="1"/>
    <col min="15881" max="15881" width="15.00390625" style="10" customWidth="1"/>
    <col min="15882" max="15882" width="17.00390625" style="10" customWidth="1"/>
    <col min="15883" max="15883" width="15.00390625" style="10" customWidth="1"/>
    <col min="15884" max="15884" width="17.00390625" style="10" customWidth="1"/>
    <col min="15885" max="15885" width="15.00390625" style="10" customWidth="1"/>
    <col min="15886" max="15886" width="17.00390625" style="10" customWidth="1"/>
    <col min="15887" max="15887" width="15.00390625" style="10" customWidth="1"/>
    <col min="15888" max="15888" width="17.00390625" style="10" customWidth="1"/>
    <col min="15889" max="16128" width="9.140625" style="10" customWidth="1"/>
    <col min="16129" max="16129" width="10.8515625" style="10" customWidth="1"/>
    <col min="16130" max="16130" width="16.7109375" style="10" customWidth="1"/>
    <col min="16131" max="16131" width="15.00390625" style="10" customWidth="1"/>
    <col min="16132" max="16132" width="17.00390625" style="10" customWidth="1"/>
    <col min="16133" max="16133" width="15.00390625" style="10" customWidth="1"/>
    <col min="16134" max="16134" width="17.00390625" style="10" customWidth="1"/>
    <col min="16135" max="16135" width="15.00390625" style="10" customWidth="1"/>
    <col min="16136" max="16136" width="17.00390625" style="10" customWidth="1"/>
    <col min="16137" max="16137" width="15.00390625" style="10" customWidth="1"/>
    <col min="16138" max="16138" width="17.00390625" style="10" customWidth="1"/>
    <col min="16139" max="16139" width="15.00390625" style="10" customWidth="1"/>
    <col min="16140" max="16140" width="17.00390625" style="10" customWidth="1"/>
    <col min="16141" max="16141" width="15.00390625" style="10" customWidth="1"/>
    <col min="16142" max="16142" width="17.00390625" style="10" customWidth="1"/>
    <col min="16143" max="16143" width="15.00390625" style="10" customWidth="1"/>
    <col min="16144" max="16144" width="17.00390625" style="10" customWidth="1"/>
    <col min="16145" max="16384" width="9.140625" style="10" customWidth="1"/>
  </cols>
  <sheetData>
    <row r="1" spans="1:39" ht="15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5"/>
      <c r="I1" s="6" t="s">
        <v>3</v>
      </c>
      <c r="J1" s="7"/>
      <c r="K1" s="8"/>
      <c r="L1" s="6" t="s">
        <v>4</v>
      </c>
      <c r="M1" s="7"/>
      <c r="N1" s="8"/>
      <c r="O1" s="6" t="s">
        <v>5</v>
      </c>
      <c r="P1" s="7"/>
      <c r="Q1" s="7"/>
      <c r="R1" s="7"/>
      <c r="S1" s="7"/>
      <c r="T1" s="7"/>
      <c r="U1" s="7"/>
      <c r="V1" s="8"/>
      <c r="W1" s="3" t="s">
        <v>6</v>
      </c>
      <c r="X1" s="4"/>
      <c r="Y1" s="5"/>
      <c r="Z1" s="9" t="s">
        <v>7</v>
      </c>
      <c r="AA1" s="3"/>
      <c r="AB1" s="4"/>
      <c r="AC1" s="4"/>
      <c r="AD1" s="4"/>
      <c r="AE1" s="5"/>
      <c r="AF1" s="3" t="s">
        <v>8</v>
      </c>
      <c r="AG1" s="4"/>
      <c r="AH1" s="5"/>
      <c r="AI1" s="6" t="s">
        <v>9</v>
      </c>
      <c r="AJ1" s="7"/>
      <c r="AK1" s="7"/>
      <c r="AL1" s="7"/>
      <c r="AM1" s="8"/>
    </row>
    <row r="2" spans="1:39" s="20" customFormat="1" ht="15">
      <c r="A2" s="1" t="s">
        <v>10</v>
      </c>
      <c r="B2" s="2" t="s">
        <v>1</v>
      </c>
      <c r="C2" s="11" t="s">
        <v>11</v>
      </c>
      <c r="D2" s="11" t="s">
        <v>12</v>
      </c>
      <c r="E2" s="11" t="s">
        <v>13</v>
      </c>
      <c r="F2" s="11" t="s">
        <v>14</v>
      </c>
      <c r="G2" s="11" t="s">
        <v>15</v>
      </c>
      <c r="H2" s="12" t="s">
        <v>16</v>
      </c>
      <c r="I2" s="13" t="s">
        <v>17</v>
      </c>
      <c r="J2" s="13" t="s">
        <v>18</v>
      </c>
      <c r="K2" s="12" t="s">
        <v>16</v>
      </c>
      <c r="L2" s="13" t="s">
        <v>19</v>
      </c>
      <c r="M2" s="13" t="s">
        <v>20</v>
      </c>
      <c r="N2" s="12" t="s">
        <v>16</v>
      </c>
      <c r="O2" s="14" t="s">
        <v>21</v>
      </c>
      <c r="P2" s="14" t="s">
        <v>22</v>
      </c>
      <c r="Q2" s="14" t="s">
        <v>23</v>
      </c>
      <c r="R2" s="14" t="s">
        <v>24</v>
      </c>
      <c r="S2" s="14" t="s">
        <v>25</v>
      </c>
      <c r="T2" s="14" t="s">
        <v>26</v>
      </c>
      <c r="U2" s="14" t="s">
        <v>27</v>
      </c>
      <c r="V2" s="12" t="s">
        <v>16</v>
      </c>
      <c r="W2" s="15" t="s">
        <v>28</v>
      </c>
      <c r="X2" s="16" t="s">
        <v>29</v>
      </c>
      <c r="Y2" s="12" t="s">
        <v>16</v>
      </c>
      <c r="Z2" s="17" t="s">
        <v>30</v>
      </c>
      <c r="AA2" s="17" t="s">
        <v>31</v>
      </c>
      <c r="AB2" s="17" t="s">
        <v>32</v>
      </c>
      <c r="AC2" s="17" t="s">
        <v>33</v>
      </c>
      <c r="AD2" s="17" t="s">
        <v>34</v>
      </c>
      <c r="AE2" s="12" t="s">
        <v>16</v>
      </c>
      <c r="AF2" s="18" t="s">
        <v>35</v>
      </c>
      <c r="AG2" s="16" t="s">
        <v>36</v>
      </c>
      <c r="AH2" s="12" t="s">
        <v>16</v>
      </c>
      <c r="AI2" s="19">
        <v>1</v>
      </c>
      <c r="AJ2" s="19">
        <v>2</v>
      </c>
      <c r="AK2" s="19">
        <v>3</v>
      </c>
      <c r="AL2" s="19">
        <v>4</v>
      </c>
      <c r="AM2" s="12" t="s">
        <v>16</v>
      </c>
    </row>
    <row r="3" spans="1:41" ht="15">
      <c r="A3" s="21">
        <v>41486</v>
      </c>
      <c r="B3" s="22">
        <f aca="true" t="shared" si="0" ref="B3:B66">SUM(C3:G3)</f>
        <v>127886449</v>
      </c>
      <c r="C3" s="23">
        <v>2927792</v>
      </c>
      <c r="D3" s="23">
        <v>121991462</v>
      </c>
      <c r="E3" s="23">
        <v>2483</v>
      </c>
      <c r="F3" s="23">
        <v>2964369</v>
      </c>
      <c r="G3" s="23">
        <v>343</v>
      </c>
      <c r="H3" s="24">
        <f aca="true" t="shared" si="1" ref="H3:H66">SUM(C3:G3)</f>
        <v>127886449</v>
      </c>
      <c r="I3" s="25">
        <v>127862408</v>
      </c>
      <c r="J3" s="25">
        <v>24041</v>
      </c>
      <c r="K3" s="24">
        <f aca="true" t="shared" si="2" ref="K3:K66">SUM(I3:J3)</f>
        <v>127886449</v>
      </c>
      <c r="L3" s="26">
        <v>116577064</v>
      </c>
      <c r="M3" s="27">
        <v>11309385</v>
      </c>
      <c r="N3" s="24">
        <f aca="true" t="shared" si="3" ref="N3:N66">SUM(L3:M3)</f>
        <v>127886449</v>
      </c>
      <c r="O3" s="27">
        <v>124800776</v>
      </c>
      <c r="P3" s="27">
        <v>1401086</v>
      </c>
      <c r="Q3" s="27">
        <v>935826</v>
      </c>
      <c r="R3" s="27">
        <v>388968</v>
      </c>
      <c r="S3" s="27">
        <v>196358</v>
      </c>
      <c r="T3" s="27">
        <v>102620</v>
      </c>
      <c r="U3" s="27">
        <v>60815</v>
      </c>
      <c r="V3" s="28">
        <f aca="true" t="shared" si="4" ref="V3:V66">SUM(O3:U3)</f>
        <v>127886449</v>
      </c>
      <c r="W3" s="27">
        <v>127723014</v>
      </c>
      <c r="X3" s="29">
        <v>163435</v>
      </c>
      <c r="Y3" s="28">
        <f aca="true" t="shared" si="5" ref="Y3:Y66">SUM(W3:X3)</f>
        <v>127886449</v>
      </c>
      <c r="Z3" s="27">
        <v>70792356</v>
      </c>
      <c r="AA3" s="27">
        <v>16804571</v>
      </c>
      <c r="AB3" s="27">
        <v>39010140</v>
      </c>
      <c r="AC3" s="27">
        <v>669689</v>
      </c>
      <c r="AD3" s="27">
        <v>609693</v>
      </c>
      <c r="AE3" s="28">
        <f aca="true" t="shared" si="6" ref="AE3:AE66">SUM(Z3:AD3)</f>
        <v>127886449</v>
      </c>
      <c r="AF3" s="27">
        <v>126831417</v>
      </c>
      <c r="AG3" s="29">
        <v>1055032</v>
      </c>
      <c r="AH3" s="28">
        <f aca="true" t="shared" si="7" ref="AH3:AH66">SUM(AF3:AG3)</f>
        <v>127886449</v>
      </c>
      <c r="AI3" s="25">
        <v>0</v>
      </c>
      <c r="AJ3" s="25">
        <v>16859449</v>
      </c>
      <c r="AK3" s="25">
        <v>24749117</v>
      </c>
      <c r="AL3" s="25">
        <v>86277883</v>
      </c>
      <c r="AM3" s="28">
        <f aca="true" t="shared" si="8" ref="AM3:AM66">SUM(AI3:AL3)</f>
        <v>127886449</v>
      </c>
      <c r="AN3" s="30"/>
      <c r="AO3" s="31"/>
    </row>
    <row r="4" spans="1:41" ht="15">
      <c r="A4" s="21">
        <v>41517</v>
      </c>
      <c r="B4" s="22">
        <f t="shared" si="0"/>
        <v>128819592</v>
      </c>
      <c r="C4" s="23">
        <v>2932616</v>
      </c>
      <c r="D4" s="23">
        <v>122891711</v>
      </c>
      <c r="E4" s="23">
        <v>2717</v>
      </c>
      <c r="F4" s="23">
        <v>2992194</v>
      </c>
      <c r="G4" s="23">
        <v>354</v>
      </c>
      <c r="H4" s="24">
        <f t="shared" si="1"/>
        <v>128819592</v>
      </c>
      <c r="I4" s="25">
        <v>128795069</v>
      </c>
      <c r="J4" s="25">
        <v>24523</v>
      </c>
      <c r="K4" s="24">
        <f t="shared" si="2"/>
        <v>128819592</v>
      </c>
      <c r="L4" s="26">
        <v>117382521</v>
      </c>
      <c r="M4" s="27">
        <v>11437071</v>
      </c>
      <c r="N4" s="24">
        <f t="shared" si="3"/>
        <v>128819592</v>
      </c>
      <c r="O4" s="27">
        <v>125699148</v>
      </c>
      <c r="P4" s="27">
        <v>1412125</v>
      </c>
      <c r="Q4" s="27">
        <v>945685</v>
      </c>
      <c r="R4" s="27">
        <v>395665</v>
      </c>
      <c r="S4" s="27">
        <v>200469</v>
      </c>
      <c r="T4" s="27">
        <v>104473</v>
      </c>
      <c r="U4" s="27">
        <v>62027</v>
      </c>
      <c r="V4" s="28">
        <f t="shared" si="4"/>
        <v>128819592</v>
      </c>
      <c r="W4" s="27">
        <v>128653092</v>
      </c>
      <c r="X4" s="29">
        <v>166500</v>
      </c>
      <c r="Y4" s="28">
        <f t="shared" si="5"/>
        <v>128819592</v>
      </c>
      <c r="Z4" s="27">
        <v>71217802</v>
      </c>
      <c r="AA4" s="27">
        <v>17019254</v>
      </c>
      <c r="AB4" s="27">
        <v>39304929</v>
      </c>
      <c r="AC4" s="27">
        <v>670043</v>
      </c>
      <c r="AD4" s="27">
        <v>607564</v>
      </c>
      <c r="AE4" s="28">
        <f t="shared" si="6"/>
        <v>128819592</v>
      </c>
      <c r="AF4" s="27">
        <v>127765551</v>
      </c>
      <c r="AG4" s="29">
        <v>1054041</v>
      </c>
      <c r="AH4" s="28">
        <f t="shared" si="7"/>
        <v>128819592</v>
      </c>
      <c r="AI4" s="25">
        <v>0</v>
      </c>
      <c r="AJ4" s="25">
        <v>17005913</v>
      </c>
      <c r="AK4" s="25">
        <v>25098776</v>
      </c>
      <c r="AL4" s="25">
        <v>86714903</v>
      </c>
      <c r="AM4" s="28">
        <f t="shared" si="8"/>
        <v>128819592</v>
      </c>
      <c r="AN4" s="30"/>
      <c r="AO4" s="31"/>
    </row>
    <row r="5" spans="1:41" ht="15">
      <c r="A5" s="21">
        <v>41547</v>
      </c>
      <c r="B5" s="22">
        <f t="shared" si="0"/>
        <v>130934582</v>
      </c>
      <c r="C5" s="23">
        <v>2935834</v>
      </c>
      <c r="D5" s="23">
        <v>124980771</v>
      </c>
      <c r="E5" s="23">
        <v>3437</v>
      </c>
      <c r="F5" s="23">
        <v>3014177</v>
      </c>
      <c r="G5" s="23">
        <v>363</v>
      </c>
      <c r="H5" s="24">
        <f t="shared" si="1"/>
        <v>130934582</v>
      </c>
      <c r="I5" s="25">
        <v>130909610</v>
      </c>
      <c r="J5" s="25">
        <v>24972</v>
      </c>
      <c r="K5" s="24">
        <f t="shared" si="2"/>
        <v>130934582</v>
      </c>
      <c r="L5" s="26">
        <v>119219086</v>
      </c>
      <c r="M5" s="27">
        <v>11715496</v>
      </c>
      <c r="N5" s="24">
        <f t="shared" si="3"/>
        <v>130934582</v>
      </c>
      <c r="O5" s="27">
        <v>127737535</v>
      </c>
      <c r="P5" s="27">
        <v>1452880</v>
      </c>
      <c r="Q5" s="27">
        <v>959105</v>
      </c>
      <c r="R5" s="27">
        <v>404782</v>
      </c>
      <c r="S5" s="27">
        <v>207270</v>
      </c>
      <c r="T5" s="27">
        <v>108759</v>
      </c>
      <c r="U5" s="27">
        <v>64251</v>
      </c>
      <c r="V5" s="28">
        <f t="shared" si="4"/>
        <v>130934582</v>
      </c>
      <c r="W5" s="27">
        <v>130761572</v>
      </c>
      <c r="X5" s="29">
        <v>173010</v>
      </c>
      <c r="Y5" s="28">
        <f t="shared" si="5"/>
        <v>130934582</v>
      </c>
      <c r="Z5" s="27">
        <v>71751783</v>
      </c>
      <c r="AA5" s="27">
        <v>18180623</v>
      </c>
      <c r="AB5" s="27">
        <v>39713057</v>
      </c>
      <c r="AC5" s="27">
        <v>676439</v>
      </c>
      <c r="AD5" s="27">
        <v>612680</v>
      </c>
      <c r="AE5" s="28">
        <f t="shared" si="6"/>
        <v>130934582</v>
      </c>
      <c r="AF5" s="27">
        <v>129884337</v>
      </c>
      <c r="AG5" s="29">
        <v>1050245</v>
      </c>
      <c r="AH5" s="28">
        <f t="shared" si="7"/>
        <v>130934582</v>
      </c>
      <c r="AI5" s="25">
        <v>0</v>
      </c>
      <c r="AJ5" s="25">
        <v>17597609</v>
      </c>
      <c r="AK5" s="25">
        <v>26019284</v>
      </c>
      <c r="AL5" s="25">
        <v>87317689</v>
      </c>
      <c r="AM5" s="28">
        <f t="shared" si="8"/>
        <v>130934582</v>
      </c>
      <c r="AN5" s="30"/>
      <c r="AO5" s="31"/>
    </row>
    <row r="6" spans="1:41" ht="15">
      <c r="A6" s="21">
        <v>41578</v>
      </c>
      <c r="B6" s="22">
        <f t="shared" si="0"/>
        <v>134083944</v>
      </c>
      <c r="C6" s="23">
        <v>2947760</v>
      </c>
      <c r="D6" s="23">
        <v>128098733</v>
      </c>
      <c r="E6" s="23">
        <v>2635</v>
      </c>
      <c r="F6" s="23">
        <v>3034469</v>
      </c>
      <c r="G6" s="23">
        <v>347</v>
      </c>
      <c r="H6" s="24">
        <f t="shared" si="1"/>
        <v>134083944</v>
      </c>
      <c r="I6" s="25">
        <v>134058929</v>
      </c>
      <c r="J6" s="25">
        <v>25015</v>
      </c>
      <c r="K6" s="24">
        <f t="shared" si="2"/>
        <v>134083944</v>
      </c>
      <c r="L6" s="26">
        <v>122115190</v>
      </c>
      <c r="M6" s="27">
        <v>11968754</v>
      </c>
      <c r="N6" s="24">
        <f t="shared" si="3"/>
        <v>134083944</v>
      </c>
      <c r="O6" s="27">
        <v>130902608</v>
      </c>
      <c r="P6" s="27">
        <v>1444376</v>
      </c>
      <c r="Q6" s="27">
        <v>958304</v>
      </c>
      <c r="R6" s="27">
        <v>401208</v>
      </c>
      <c r="S6" s="27">
        <v>205827</v>
      </c>
      <c r="T6" s="27">
        <v>107773</v>
      </c>
      <c r="U6" s="27">
        <v>63848</v>
      </c>
      <c r="V6" s="28">
        <f t="shared" si="4"/>
        <v>134083944</v>
      </c>
      <c r="W6" s="27">
        <v>133912323</v>
      </c>
      <c r="X6" s="29">
        <v>171621</v>
      </c>
      <c r="Y6" s="28">
        <f t="shared" si="5"/>
        <v>134083944</v>
      </c>
      <c r="Z6" s="27">
        <v>73068198</v>
      </c>
      <c r="AA6" s="27">
        <v>19540041</v>
      </c>
      <c r="AB6" s="27">
        <v>40184086</v>
      </c>
      <c r="AC6" s="27">
        <v>680869</v>
      </c>
      <c r="AD6" s="27">
        <v>610750</v>
      </c>
      <c r="AE6" s="28">
        <f t="shared" si="6"/>
        <v>134083944</v>
      </c>
      <c r="AF6" s="27">
        <v>133031038</v>
      </c>
      <c r="AG6" s="29">
        <v>1052906</v>
      </c>
      <c r="AH6" s="28">
        <f t="shared" si="7"/>
        <v>134083944</v>
      </c>
      <c r="AI6" s="25">
        <v>0</v>
      </c>
      <c r="AJ6" s="25">
        <v>18530998</v>
      </c>
      <c r="AK6" s="25">
        <v>27088696</v>
      </c>
      <c r="AL6" s="25">
        <v>88464250</v>
      </c>
      <c r="AM6" s="28">
        <f t="shared" si="8"/>
        <v>134083944</v>
      </c>
      <c r="AN6" s="30"/>
      <c r="AO6" s="31"/>
    </row>
    <row r="7" spans="1:41" ht="15">
      <c r="A7" s="21">
        <v>41608</v>
      </c>
      <c r="B7" s="22">
        <f t="shared" si="0"/>
        <v>140510323</v>
      </c>
      <c r="C7" s="23">
        <v>2970484</v>
      </c>
      <c r="D7" s="23">
        <v>134475296</v>
      </c>
      <c r="E7" s="23">
        <v>2742</v>
      </c>
      <c r="F7" s="23">
        <v>3061454</v>
      </c>
      <c r="G7" s="23">
        <v>347</v>
      </c>
      <c r="H7" s="24">
        <f t="shared" si="1"/>
        <v>140510323</v>
      </c>
      <c r="I7" s="25">
        <v>140485022</v>
      </c>
      <c r="J7" s="25">
        <v>25301</v>
      </c>
      <c r="K7" s="24">
        <f t="shared" si="2"/>
        <v>140510323</v>
      </c>
      <c r="L7" s="26">
        <v>128172907</v>
      </c>
      <c r="M7" s="27">
        <v>12337416</v>
      </c>
      <c r="N7" s="24">
        <f t="shared" si="3"/>
        <v>140510323</v>
      </c>
      <c r="O7" s="27">
        <v>137291827</v>
      </c>
      <c r="P7" s="27">
        <v>1459456</v>
      </c>
      <c r="Q7" s="27">
        <v>968588</v>
      </c>
      <c r="R7" s="27">
        <v>406434</v>
      </c>
      <c r="S7" s="27">
        <v>209698</v>
      </c>
      <c r="T7" s="27">
        <v>109828</v>
      </c>
      <c r="U7" s="27">
        <v>64492</v>
      </c>
      <c r="V7" s="28">
        <f t="shared" si="4"/>
        <v>140510323</v>
      </c>
      <c r="W7" s="27">
        <v>140336003</v>
      </c>
      <c r="X7" s="29">
        <v>174320</v>
      </c>
      <c r="Y7" s="28">
        <f t="shared" si="5"/>
        <v>140510323</v>
      </c>
      <c r="Z7" s="27">
        <v>74390243</v>
      </c>
      <c r="AA7" s="27">
        <v>24245734</v>
      </c>
      <c r="AB7" s="27">
        <v>40580032</v>
      </c>
      <c r="AC7" s="27">
        <v>683155</v>
      </c>
      <c r="AD7" s="27">
        <v>611159</v>
      </c>
      <c r="AE7" s="28">
        <f t="shared" si="6"/>
        <v>140510323</v>
      </c>
      <c r="AF7" s="27">
        <v>139457414</v>
      </c>
      <c r="AG7" s="29">
        <v>1052909</v>
      </c>
      <c r="AH7" s="28">
        <f t="shared" si="7"/>
        <v>140510323</v>
      </c>
      <c r="AI7" s="25">
        <v>0</v>
      </c>
      <c r="AJ7" s="25">
        <v>19999432</v>
      </c>
      <c r="AK7" s="25">
        <v>30977118</v>
      </c>
      <c r="AL7" s="25">
        <v>89533773</v>
      </c>
      <c r="AM7" s="28">
        <f t="shared" si="8"/>
        <v>140510323</v>
      </c>
      <c r="AN7" s="30"/>
      <c r="AO7" s="31"/>
    </row>
    <row r="8" spans="1:41" ht="15">
      <c r="A8" s="21">
        <v>41639</v>
      </c>
      <c r="B8" s="22">
        <f t="shared" si="0"/>
        <v>147626510</v>
      </c>
      <c r="C8" s="23">
        <v>2950120</v>
      </c>
      <c r="D8" s="23">
        <v>141532159</v>
      </c>
      <c r="E8" s="23">
        <v>4712</v>
      </c>
      <c r="F8" s="23">
        <v>3139231</v>
      </c>
      <c r="G8" s="23">
        <v>288</v>
      </c>
      <c r="H8" s="24">
        <f t="shared" si="1"/>
        <v>147626510</v>
      </c>
      <c r="I8" s="25">
        <v>147600591</v>
      </c>
      <c r="J8" s="25">
        <v>25919</v>
      </c>
      <c r="K8" s="24">
        <f t="shared" si="2"/>
        <v>147626510</v>
      </c>
      <c r="L8" s="26">
        <v>134250016</v>
      </c>
      <c r="M8" s="27">
        <v>13376494</v>
      </c>
      <c r="N8" s="24">
        <f t="shared" si="3"/>
        <v>147626510</v>
      </c>
      <c r="O8" s="27">
        <v>144263916</v>
      </c>
      <c r="P8" s="27">
        <v>1506582</v>
      </c>
      <c r="Q8" s="27">
        <v>1019699</v>
      </c>
      <c r="R8" s="27">
        <v>431809</v>
      </c>
      <c r="S8" s="27">
        <v>218969</v>
      </c>
      <c r="T8" s="27">
        <v>117912</v>
      </c>
      <c r="U8" s="27">
        <v>67623</v>
      </c>
      <c r="V8" s="28">
        <f t="shared" si="4"/>
        <v>147626510</v>
      </c>
      <c r="W8" s="27">
        <v>147440975</v>
      </c>
      <c r="X8" s="29">
        <v>185535</v>
      </c>
      <c r="Y8" s="28">
        <f t="shared" si="5"/>
        <v>147626510</v>
      </c>
      <c r="Z8" s="27">
        <v>76092058</v>
      </c>
      <c r="AA8" s="27">
        <v>28897945</v>
      </c>
      <c r="AB8" s="27">
        <v>41341635</v>
      </c>
      <c r="AC8" s="27">
        <v>689644</v>
      </c>
      <c r="AD8" s="27">
        <v>605228</v>
      </c>
      <c r="AE8" s="28">
        <f t="shared" si="6"/>
        <v>147626510</v>
      </c>
      <c r="AF8" s="27">
        <v>146574027</v>
      </c>
      <c r="AG8" s="29">
        <v>1052483</v>
      </c>
      <c r="AH8" s="28">
        <f t="shared" si="7"/>
        <v>147626510</v>
      </c>
      <c r="AI8" s="25">
        <v>0</v>
      </c>
      <c r="AJ8" s="25">
        <v>22671367</v>
      </c>
      <c r="AK8" s="25">
        <v>33779271</v>
      </c>
      <c r="AL8" s="25">
        <v>91175872</v>
      </c>
      <c r="AM8" s="28">
        <f t="shared" si="8"/>
        <v>147626510</v>
      </c>
      <c r="AN8" s="30"/>
      <c r="AO8" s="31"/>
    </row>
    <row r="9" spans="1:41" ht="15">
      <c r="A9" s="21">
        <v>41670</v>
      </c>
      <c r="B9" s="22">
        <f t="shared" si="0"/>
        <v>149530751</v>
      </c>
      <c r="C9" s="23">
        <v>2955686</v>
      </c>
      <c r="D9" s="23">
        <v>143400348</v>
      </c>
      <c r="E9" s="23">
        <v>2592</v>
      </c>
      <c r="F9" s="23">
        <v>3171881</v>
      </c>
      <c r="G9" s="23">
        <v>244</v>
      </c>
      <c r="H9" s="24">
        <f t="shared" si="1"/>
        <v>149530751</v>
      </c>
      <c r="I9" s="25">
        <v>149504174</v>
      </c>
      <c r="J9" s="25">
        <v>26577</v>
      </c>
      <c r="K9" s="24">
        <f t="shared" si="2"/>
        <v>149530751</v>
      </c>
      <c r="L9" s="26">
        <v>136094784</v>
      </c>
      <c r="M9" s="27">
        <v>13435967</v>
      </c>
      <c r="N9" s="24">
        <f t="shared" si="3"/>
        <v>149530751</v>
      </c>
      <c r="O9" s="27">
        <v>146215523</v>
      </c>
      <c r="P9" s="27">
        <v>1495836</v>
      </c>
      <c r="Q9" s="27">
        <v>1001776</v>
      </c>
      <c r="R9" s="27">
        <v>424066</v>
      </c>
      <c r="S9" s="27">
        <v>214066</v>
      </c>
      <c r="T9" s="27">
        <v>114014</v>
      </c>
      <c r="U9" s="27">
        <v>65470</v>
      </c>
      <c r="V9" s="28">
        <f t="shared" si="4"/>
        <v>149530751</v>
      </c>
      <c r="W9" s="27">
        <v>149351267</v>
      </c>
      <c r="X9" s="29">
        <v>179484</v>
      </c>
      <c r="Y9" s="28">
        <f t="shared" si="5"/>
        <v>149530751</v>
      </c>
      <c r="Z9" s="27">
        <v>77433006</v>
      </c>
      <c r="AA9" s="27">
        <v>29089807</v>
      </c>
      <c r="AB9" s="27">
        <v>41715873</v>
      </c>
      <c r="AC9" s="27">
        <v>694378</v>
      </c>
      <c r="AD9" s="27">
        <v>597687</v>
      </c>
      <c r="AE9" s="28">
        <f t="shared" si="6"/>
        <v>149530751</v>
      </c>
      <c r="AF9" s="27">
        <v>148475397</v>
      </c>
      <c r="AG9" s="29">
        <v>1055354</v>
      </c>
      <c r="AH9" s="28">
        <f t="shared" si="7"/>
        <v>149530751</v>
      </c>
      <c r="AI9" s="25">
        <v>0</v>
      </c>
      <c r="AJ9" s="25">
        <v>22874472</v>
      </c>
      <c r="AK9" s="25">
        <v>34101322</v>
      </c>
      <c r="AL9" s="25">
        <v>92554957</v>
      </c>
      <c r="AM9" s="28">
        <f t="shared" si="8"/>
        <v>149530751</v>
      </c>
      <c r="AN9" s="30"/>
      <c r="AO9" s="31"/>
    </row>
    <row r="10" spans="1:41" ht="15">
      <c r="A10" s="21">
        <v>41698</v>
      </c>
      <c r="B10" s="22">
        <f t="shared" si="0"/>
        <v>150736550</v>
      </c>
      <c r="C10" s="23">
        <v>2970378</v>
      </c>
      <c r="D10" s="23">
        <v>144574952</v>
      </c>
      <c r="E10" s="23">
        <v>3093</v>
      </c>
      <c r="F10" s="23">
        <v>3187900</v>
      </c>
      <c r="G10" s="23">
        <v>227</v>
      </c>
      <c r="H10" s="24">
        <f t="shared" si="1"/>
        <v>150736550</v>
      </c>
      <c r="I10" s="25">
        <v>150710069</v>
      </c>
      <c r="J10" s="25">
        <v>26481</v>
      </c>
      <c r="K10" s="24">
        <f t="shared" si="2"/>
        <v>150736550</v>
      </c>
      <c r="L10" s="26">
        <v>137118643</v>
      </c>
      <c r="M10" s="27">
        <v>13617907</v>
      </c>
      <c r="N10" s="24">
        <f t="shared" si="3"/>
        <v>150736550</v>
      </c>
      <c r="O10" s="27">
        <v>147422620</v>
      </c>
      <c r="P10" s="27">
        <v>1496140</v>
      </c>
      <c r="Q10" s="27">
        <v>1002268</v>
      </c>
      <c r="R10" s="27">
        <v>423118</v>
      </c>
      <c r="S10" s="27">
        <v>213237</v>
      </c>
      <c r="T10" s="27">
        <v>113649</v>
      </c>
      <c r="U10" s="27">
        <v>65518</v>
      </c>
      <c r="V10" s="28">
        <f t="shared" si="4"/>
        <v>150736550</v>
      </c>
      <c r="W10" s="27">
        <v>150557383</v>
      </c>
      <c r="X10" s="29">
        <v>179167</v>
      </c>
      <c r="Y10" s="28">
        <f t="shared" si="5"/>
        <v>150736550</v>
      </c>
      <c r="Z10" s="27">
        <v>78444128</v>
      </c>
      <c r="AA10" s="27">
        <v>28963118</v>
      </c>
      <c r="AB10" s="27">
        <v>42039004</v>
      </c>
      <c r="AC10" s="27">
        <v>699390</v>
      </c>
      <c r="AD10" s="27">
        <v>590910</v>
      </c>
      <c r="AE10" s="28">
        <f t="shared" si="6"/>
        <v>150736550</v>
      </c>
      <c r="AF10" s="27">
        <v>149673922</v>
      </c>
      <c r="AG10" s="29">
        <v>1062628</v>
      </c>
      <c r="AH10" s="28">
        <f t="shared" si="7"/>
        <v>150736550</v>
      </c>
      <c r="AI10" s="25">
        <v>0</v>
      </c>
      <c r="AJ10" s="25">
        <v>22728624</v>
      </c>
      <c r="AK10" s="25">
        <v>34351950</v>
      </c>
      <c r="AL10" s="25">
        <v>93655976</v>
      </c>
      <c r="AM10" s="28">
        <f t="shared" si="8"/>
        <v>150736550</v>
      </c>
      <c r="AN10" s="30"/>
      <c r="AO10" s="31"/>
    </row>
    <row r="11" spans="1:41" ht="15">
      <c r="A11" s="21">
        <v>41729</v>
      </c>
      <c r="B11" s="22">
        <f t="shared" si="0"/>
        <v>148368994</v>
      </c>
      <c r="C11" s="23">
        <v>2983752</v>
      </c>
      <c r="D11" s="23">
        <v>142165824</v>
      </c>
      <c r="E11" s="23">
        <v>4707</v>
      </c>
      <c r="F11" s="23">
        <v>3214484</v>
      </c>
      <c r="G11" s="23">
        <v>227</v>
      </c>
      <c r="H11" s="24">
        <f t="shared" si="1"/>
        <v>148368994</v>
      </c>
      <c r="I11" s="25">
        <v>148342861</v>
      </c>
      <c r="J11" s="25">
        <v>26133</v>
      </c>
      <c r="K11" s="24">
        <f t="shared" si="2"/>
        <v>148368994</v>
      </c>
      <c r="L11" s="26">
        <v>134585399</v>
      </c>
      <c r="M11" s="27">
        <v>13783595</v>
      </c>
      <c r="N11" s="24">
        <f t="shared" si="3"/>
        <v>148368994</v>
      </c>
      <c r="O11" s="27">
        <v>145042740</v>
      </c>
      <c r="P11" s="27">
        <v>1508486</v>
      </c>
      <c r="Q11" s="27">
        <v>1004994</v>
      </c>
      <c r="R11" s="27">
        <v>418795</v>
      </c>
      <c r="S11" s="27">
        <v>214716</v>
      </c>
      <c r="T11" s="27">
        <v>113061</v>
      </c>
      <c r="U11" s="27">
        <v>66202</v>
      </c>
      <c r="V11" s="28">
        <f t="shared" si="4"/>
        <v>148368994</v>
      </c>
      <c r="W11" s="27">
        <v>148189731</v>
      </c>
      <c r="X11" s="29">
        <v>179263</v>
      </c>
      <c r="Y11" s="28">
        <f t="shared" si="5"/>
        <v>148368994</v>
      </c>
      <c r="Z11" s="27">
        <v>75869145</v>
      </c>
      <c r="AA11" s="27">
        <v>28836643</v>
      </c>
      <c r="AB11" s="27">
        <v>42370599</v>
      </c>
      <c r="AC11" s="27">
        <v>704005</v>
      </c>
      <c r="AD11" s="27">
        <v>588602</v>
      </c>
      <c r="AE11" s="28">
        <f t="shared" si="6"/>
        <v>148368994</v>
      </c>
      <c r="AF11" s="27">
        <v>147294935</v>
      </c>
      <c r="AG11" s="29">
        <v>1074059</v>
      </c>
      <c r="AH11" s="28">
        <f t="shared" si="7"/>
        <v>148368994</v>
      </c>
      <c r="AI11" s="25">
        <v>0</v>
      </c>
      <c r="AJ11" s="25">
        <v>22506395</v>
      </c>
      <c r="AK11" s="25">
        <v>34689162</v>
      </c>
      <c r="AL11" s="25">
        <v>91173437</v>
      </c>
      <c r="AM11" s="28">
        <f t="shared" si="8"/>
        <v>148368994</v>
      </c>
      <c r="AN11" s="30"/>
      <c r="AO11" s="31"/>
    </row>
    <row r="12" spans="1:41" ht="15">
      <c r="A12" s="21">
        <v>41759</v>
      </c>
      <c r="B12" s="22">
        <f t="shared" si="0"/>
        <v>150569713</v>
      </c>
      <c r="C12" s="23">
        <v>3006116</v>
      </c>
      <c r="D12" s="23">
        <v>144323703</v>
      </c>
      <c r="E12" s="23">
        <v>3116</v>
      </c>
      <c r="F12" s="23">
        <v>3236538</v>
      </c>
      <c r="G12" s="23">
        <v>240</v>
      </c>
      <c r="H12" s="24">
        <f t="shared" si="1"/>
        <v>150569713</v>
      </c>
      <c r="I12" s="25">
        <v>150543578</v>
      </c>
      <c r="J12" s="25">
        <v>26135</v>
      </c>
      <c r="K12" s="24">
        <f t="shared" si="2"/>
        <v>150569713</v>
      </c>
      <c r="L12" s="26">
        <v>136581636</v>
      </c>
      <c r="M12" s="27">
        <v>13988077</v>
      </c>
      <c r="N12" s="24">
        <f t="shared" si="3"/>
        <v>150569713</v>
      </c>
      <c r="O12" s="27">
        <v>147241687</v>
      </c>
      <c r="P12" s="27">
        <v>1507924</v>
      </c>
      <c r="Q12" s="27">
        <v>1002626</v>
      </c>
      <c r="R12" s="27">
        <v>422858</v>
      </c>
      <c r="S12" s="27">
        <v>213272</v>
      </c>
      <c r="T12" s="27">
        <v>114305</v>
      </c>
      <c r="U12" s="27">
        <v>67041</v>
      </c>
      <c r="V12" s="28">
        <f t="shared" si="4"/>
        <v>150569713</v>
      </c>
      <c r="W12" s="27">
        <v>150388367</v>
      </c>
      <c r="X12" s="29">
        <v>181346</v>
      </c>
      <c r="Y12" s="28">
        <f t="shared" si="5"/>
        <v>150569713</v>
      </c>
      <c r="Z12" s="27">
        <v>76997342</v>
      </c>
      <c r="AA12" s="27">
        <v>29463143</v>
      </c>
      <c r="AB12" s="27">
        <v>42810921</v>
      </c>
      <c r="AC12" s="27">
        <v>710161</v>
      </c>
      <c r="AD12" s="27">
        <v>588146</v>
      </c>
      <c r="AE12" s="28">
        <f t="shared" si="6"/>
        <v>150569713</v>
      </c>
      <c r="AF12" s="27">
        <v>149494907</v>
      </c>
      <c r="AG12" s="29">
        <v>1074806</v>
      </c>
      <c r="AH12" s="28">
        <f t="shared" si="7"/>
        <v>150569713</v>
      </c>
      <c r="AI12" s="25">
        <v>0</v>
      </c>
      <c r="AJ12" s="25">
        <v>23137791</v>
      </c>
      <c r="AK12" s="25">
        <v>35006720</v>
      </c>
      <c r="AL12" s="25">
        <v>92425202</v>
      </c>
      <c r="AM12" s="28">
        <f t="shared" si="8"/>
        <v>150569713</v>
      </c>
      <c r="AN12" s="30"/>
      <c r="AO12" s="31"/>
    </row>
    <row r="13" spans="1:41" ht="15">
      <c r="A13" s="21">
        <v>41790</v>
      </c>
      <c r="B13" s="22">
        <f t="shared" si="0"/>
        <v>151524434</v>
      </c>
      <c r="C13" s="23">
        <v>2996220</v>
      </c>
      <c r="D13" s="23">
        <v>145274876</v>
      </c>
      <c r="E13" s="23">
        <v>3268</v>
      </c>
      <c r="F13" s="23">
        <v>3249851</v>
      </c>
      <c r="G13" s="23">
        <v>219</v>
      </c>
      <c r="H13" s="24">
        <f t="shared" si="1"/>
        <v>151524434</v>
      </c>
      <c r="I13" s="25">
        <v>151497853</v>
      </c>
      <c r="J13" s="25">
        <v>26581</v>
      </c>
      <c r="K13" s="24">
        <f t="shared" si="2"/>
        <v>151524434</v>
      </c>
      <c r="L13" s="26">
        <v>137346800</v>
      </c>
      <c r="M13" s="27">
        <v>14177634</v>
      </c>
      <c r="N13" s="24">
        <f t="shared" si="3"/>
        <v>151524434</v>
      </c>
      <c r="O13" s="27">
        <v>148187416</v>
      </c>
      <c r="P13" s="27">
        <v>1505982</v>
      </c>
      <c r="Q13" s="27">
        <v>1005728</v>
      </c>
      <c r="R13" s="27">
        <v>425859</v>
      </c>
      <c r="S13" s="27">
        <v>215889</v>
      </c>
      <c r="T13" s="27">
        <v>115365</v>
      </c>
      <c r="U13" s="27">
        <v>68195</v>
      </c>
      <c r="V13" s="28">
        <f t="shared" si="4"/>
        <v>151524434</v>
      </c>
      <c r="W13" s="27">
        <v>151340874</v>
      </c>
      <c r="X13" s="29">
        <v>183560</v>
      </c>
      <c r="Y13" s="28">
        <f t="shared" si="5"/>
        <v>151524434</v>
      </c>
      <c r="Z13" s="27">
        <v>77888812</v>
      </c>
      <c r="AA13" s="27">
        <v>28786568</v>
      </c>
      <c r="AB13" s="27">
        <v>43573932</v>
      </c>
      <c r="AC13" s="27">
        <v>694278</v>
      </c>
      <c r="AD13" s="27">
        <v>580844</v>
      </c>
      <c r="AE13" s="28">
        <f t="shared" si="6"/>
        <v>151524434</v>
      </c>
      <c r="AF13" s="27">
        <v>150440995</v>
      </c>
      <c r="AG13" s="29">
        <v>1083439</v>
      </c>
      <c r="AH13" s="28">
        <f t="shared" si="7"/>
        <v>151524434</v>
      </c>
      <c r="AI13" s="25">
        <v>0</v>
      </c>
      <c r="AJ13" s="25">
        <v>22407751</v>
      </c>
      <c r="AK13" s="25">
        <v>35283972</v>
      </c>
      <c r="AL13" s="25">
        <v>93832711</v>
      </c>
      <c r="AM13" s="28">
        <f t="shared" si="8"/>
        <v>151524434</v>
      </c>
      <c r="AN13" s="30"/>
      <c r="AO13" s="31"/>
    </row>
    <row r="14" spans="1:41" ht="15">
      <c r="A14" s="21">
        <v>41820</v>
      </c>
      <c r="B14" s="22">
        <f t="shared" si="0"/>
        <v>152393228</v>
      </c>
      <c r="C14" s="23">
        <v>3060195</v>
      </c>
      <c r="D14" s="23">
        <v>146061890</v>
      </c>
      <c r="E14" s="23">
        <v>3869</v>
      </c>
      <c r="F14" s="23">
        <v>3267069</v>
      </c>
      <c r="G14" s="23">
        <v>205</v>
      </c>
      <c r="H14" s="24">
        <f t="shared" si="1"/>
        <v>152393228</v>
      </c>
      <c r="I14" s="25">
        <v>152366568</v>
      </c>
      <c r="J14" s="25">
        <v>26660</v>
      </c>
      <c r="K14" s="24">
        <f t="shared" si="2"/>
        <v>152393228</v>
      </c>
      <c r="L14" s="26">
        <v>138455172</v>
      </c>
      <c r="M14" s="27">
        <v>13938056</v>
      </c>
      <c r="N14" s="24">
        <f t="shared" si="3"/>
        <v>152393228</v>
      </c>
      <c r="O14" s="27">
        <v>149025546</v>
      </c>
      <c r="P14" s="27">
        <v>1509752</v>
      </c>
      <c r="Q14" s="27">
        <v>1015231</v>
      </c>
      <c r="R14" s="27">
        <v>432318</v>
      </c>
      <c r="S14" s="27">
        <v>221088</v>
      </c>
      <c r="T14" s="27">
        <v>118861</v>
      </c>
      <c r="U14" s="27">
        <v>70432</v>
      </c>
      <c r="V14" s="28">
        <f t="shared" si="4"/>
        <v>152393228</v>
      </c>
      <c r="W14" s="27">
        <v>152203935</v>
      </c>
      <c r="X14" s="29">
        <v>189293</v>
      </c>
      <c r="Y14" s="28">
        <f t="shared" si="5"/>
        <v>152393228</v>
      </c>
      <c r="Z14" s="27">
        <v>79390201</v>
      </c>
      <c r="AA14" s="27">
        <v>27910096</v>
      </c>
      <c r="AB14" s="27">
        <v>43813873</v>
      </c>
      <c r="AC14" s="27">
        <v>698606</v>
      </c>
      <c r="AD14" s="27">
        <v>580452</v>
      </c>
      <c r="AE14" s="28">
        <f t="shared" si="6"/>
        <v>152393228</v>
      </c>
      <c r="AF14" s="27">
        <v>151306900</v>
      </c>
      <c r="AG14" s="29">
        <v>1086328</v>
      </c>
      <c r="AH14" s="28">
        <f t="shared" si="7"/>
        <v>152393228</v>
      </c>
      <c r="AI14" s="25">
        <v>0</v>
      </c>
      <c r="AJ14" s="25">
        <v>22226065</v>
      </c>
      <c r="AK14" s="25">
        <v>34684479</v>
      </c>
      <c r="AL14" s="25">
        <v>95482684</v>
      </c>
      <c r="AM14" s="28">
        <f t="shared" si="8"/>
        <v>152393228</v>
      </c>
      <c r="AN14" s="30"/>
      <c r="AO14" s="31"/>
    </row>
    <row r="15" spans="1:41" ht="15">
      <c r="A15" s="21">
        <v>41851</v>
      </c>
      <c r="B15" s="22">
        <f t="shared" si="0"/>
        <v>152873513</v>
      </c>
      <c r="C15" s="23">
        <v>3000031</v>
      </c>
      <c r="D15" s="23">
        <v>146560193</v>
      </c>
      <c r="E15" s="23">
        <v>3997</v>
      </c>
      <c r="F15" s="23">
        <v>3309103</v>
      </c>
      <c r="G15" s="23">
        <v>189</v>
      </c>
      <c r="H15" s="24">
        <f t="shared" si="1"/>
        <v>152873513</v>
      </c>
      <c r="I15" s="25">
        <v>152847199</v>
      </c>
      <c r="J15" s="25">
        <v>26314</v>
      </c>
      <c r="K15" s="24">
        <f t="shared" si="2"/>
        <v>152873513</v>
      </c>
      <c r="L15" s="26">
        <v>137325581</v>
      </c>
      <c r="M15" s="27">
        <v>15547932</v>
      </c>
      <c r="N15" s="24">
        <f t="shared" si="3"/>
        <v>152873513</v>
      </c>
      <c r="O15" s="27">
        <v>149427407</v>
      </c>
      <c r="P15" s="27">
        <v>1562910</v>
      </c>
      <c r="Q15" s="27">
        <v>1036834</v>
      </c>
      <c r="R15" s="27">
        <v>436720</v>
      </c>
      <c r="S15" s="27">
        <v>222472</v>
      </c>
      <c r="T15" s="27">
        <v>118140</v>
      </c>
      <c r="U15" s="27">
        <v>69030</v>
      </c>
      <c r="V15" s="28">
        <f t="shared" si="4"/>
        <v>152873513</v>
      </c>
      <c r="W15" s="27">
        <v>152686343</v>
      </c>
      <c r="X15" s="29">
        <v>187170</v>
      </c>
      <c r="Y15" s="28">
        <f t="shared" si="5"/>
        <v>152873513</v>
      </c>
      <c r="Z15" s="27">
        <v>80023510</v>
      </c>
      <c r="AA15" s="27">
        <v>27872851</v>
      </c>
      <c r="AB15" s="27">
        <v>43695937</v>
      </c>
      <c r="AC15" s="27">
        <v>709470</v>
      </c>
      <c r="AD15" s="27">
        <v>571745</v>
      </c>
      <c r="AE15" s="28">
        <f t="shared" si="6"/>
        <v>152873513</v>
      </c>
      <c r="AF15" s="27">
        <v>151793425</v>
      </c>
      <c r="AG15" s="29">
        <v>1080088</v>
      </c>
      <c r="AH15" s="28">
        <f t="shared" si="7"/>
        <v>152873513</v>
      </c>
      <c r="AI15" s="25">
        <v>0</v>
      </c>
      <c r="AJ15" s="25">
        <v>22168624</v>
      </c>
      <c r="AK15" s="25">
        <v>35012334</v>
      </c>
      <c r="AL15" s="25">
        <v>95692555</v>
      </c>
      <c r="AM15" s="28">
        <f t="shared" si="8"/>
        <v>152873513</v>
      </c>
      <c r="AN15" s="30"/>
      <c r="AO15" s="31"/>
    </row>
    <row r="16" spans="1:41" ht="15">
      <c r="A16" s="21">
        <v>41882</v>
      </c>
      <c r="B16" s="22">
        <f t="shared" si="0"/>
        <v>154154607</v>
      </c>
      <c r="C16" s="23">
        <v>3014589</v>
      </c>
      <c r="D16" s="23">
        <v>147862697</v>
      </c>
      <c r="E16" s="23">
        <v>3404</v>
      </c>
      <c r="F16" s="23">
        <v>3273739</v>
      </c>
      <c r="G16" s="23">
        <v>178</v>
      </c>
      <c r="H16" s="24">
        <f t="shared" si="1"/>
        <v>154154607</v>
      </c>
      <c r="I16" s="25">
        <v>154130021</v>
      </c>
      <c r="J16" s="25">
        <v>24586</v>
      </c>
      <c r="K16" s="24">
        <f t="shared" si="2"/>
        <v>154154607</v>
      </c>
      <c r="L16" s="26">
        <v>138636929</v>
      </c>
      <c r="M16" s="27">
        <v>15517678</v>
      </c>
      <c r="N16" s="24">
        <f t="shared" si="3"/>
        <v>154154607</v>
      </c>
      <c r="O16" s="27">
        <v>150693163</v>
      </c>
      <c r="P16" s="27">
        <v>1558235</v>
      </c>
      <c r="Q16" s="27">
        <v>1042395</v>
      </c>
      <c r="R16" s="27">
        <v>443674</v>
      </c>
      <c r="S16" s="27">
        <v>226211</v>
      </c>
      <c r="T16" s="27">
        <v>120252</v>
      </c>
      <c r="U16" s="27">
        <v>70677</v>
      </c>
      <c r="V16" s="28">
        <f t="shared" si="4"/>
        <v>154154607</v>
      </c>
      <c r="W16" s="27">
        <v>153963678</v>
      </c>
      <c r="X16" s="29">
        <v>190929</v>
      </c>
      <c r="Y16" s="28">
        <f t="shared" si="5"/>
        <v>154154607</v>
      </c>
      <c r="Z16" s="27">
        <v>81170194</v>
      </c>
      <c r="AA16" s="27">
        <v>27789990</v>
      </c>
      <c r="AB16" s="27">
        <v>43912782</v>
      </c>
      <c r="AC16" s="27">
        <v>707439</v>
      </c>
      <c r="AD16" s="27">
        <v>574202</v>
      </c>
      <c r="AE16" s="28">
        <f t="shared" si="6"/>
        <v>154154607</v>
      </c>
      <c r="AF16" s="27">
        <v>153073320</v>
      </c>
      <c r="AG16" s="29">
        <v>1081287</v>
      </c>
      <c r="AH16" s="28">
        <f t="shared" si="7"/>
        <v>154154607</v>
      </c>
      <c r="AI16" s="25">
        <v>0</v>
      </c>
      <c r="AJ16" s="25">
        <v>22025418</v>
      </c>
      <c r="AK16" s="25">
        <v>35252259</v>
      </c>
      <c r="AL16" s="25">
        <v>96876930</v>
      </c>
      <c r="AM16" s="28">
        <f t="shared" si="8"/>
        <v>154154607</v>
      </c>
      <c r="AN16" s="30"/>
      <c r="AO16" s="31"/>
    </row>
    <row r="17" spans="1:41" ht="15">
      <c r="A17" s="21">
        <v>41912</v>
      </c>
      <c r="B17" s="22">
        <f t="shared" si="0"/>
        <v>155988842</v>
      </c>
      <c r="C17" s="23">
        <v>3032075</v>
      </c>
      <c r="D17" s="23">
        <v>149651122</v>
      </c>
      <c r="E17" s="23">
        <v>3928</v>
      </c>
      <c r="F17" s="23">
        <v>3301551</v>
      </c>
      <c r="G17" s="23">
        <v>166</v>
      </c>
      <c r="H17" s="24">
        <f t="shared" si="1"/>
        <v>155988842</v>
      </c>
      <c r="I17" s="25">
        <v>155964043</v>
      </c>
      <c r="J17" s="25">
        <v>24799</v>
      </c>
      <c r="K17" s="24">
        <f t="shared" si="2"/>
        <v>155988842</v>
      </c>
      <c r="L17" s="26">
        <v>140275891</v>
      </c>
      <c r="M17" s="27">
        <v>15712951</v>
      </c>
      <c r="N17" s="24">
        <f t="shared" si="3"/>
        <v>155988842</v>
      </c>
      <c r="O17" s="27">
        <v>152500911</v>
      </c>
      <c r="P17" s="27">
        <v>1567434</v>
      </c>
      <c r="Q17" s="27">
        <v>1046493</v>
      </c>
      <c r="R17" s="27">
        <v>448298</v>
      </c>
      <c r="S17" s="27">
        <v>229883</v>
      </c>
      <c r="T17" s="27">
        <v>122617</v>
      </c>
      <c r="U17" s="27">
        <v>73206</v>
      </c>
      <c r="V17" s="28">
        <f t="shared" si="4"/>
        <v>155988842</v>
      </c>
      <c r="W17" s="27">
        <v>155793019</v>
      </c>
      <c r="X17" s="29">
        <v>195823</v>
      </c>
      <c r="Y17" s="28">
        <f t="shared" si="5"/>
        <v>155988842</v>
      </c>
      <c r="Z17" s="27">
        <v>82465553</v>
      </c>
      <c r="AA17" s="27">
        <v>27992562</v>
      </c>
      <c r="AB17" s="27">
        <v>44315771</v>
      </c>
      <c r="AC17" s="27">
        <v>637004</v>
      </c>
      <c r="AD17" s="27">
        <v>577952</v>
      </c>
      <c r="AE17" s="28">
        <f t="shared" si="6"/>
        <v>155988842</v>
      </c>
      <c r="AF17" s="27">
        <v>154907722</v>
      </c>
      <c r="AG17" s="29">
        <v>1081120</v>
      </c>
      <c r="AH17" s="28">
        <f t="shared" si="7"/>
        <v>155988842</v>
      </c>
      <c r="AI17" s="25">
        <v>0</v>
      </c>
      <c r="AJ17" s="25">
        <v>21962544</v>
      </c>
      <c r="AK17" s="25">
        <v>35791234</v>
      </c>
      <c r="AL17" s="25">
        <v>98235064</v>
      </c>
      <c r="AM17" s="28">
        <f t="shared" si="8"/>
        <v>155988842</v>
      </c>
      <c r="AN17" s="30"/>
      <c r="AO17" s="31"/>
    </row>
    <row r="18" spans="1:41" ht="15">
      <c r="A18" s="21">
        <v>41943</v>
      </c>
      <c r="B18" s="22">
        <f t="shared" si="0"/>
        <v>157844206</v>
      </c>
      <c r="C18" s="23">
        <v>3062874</v>
      </c>
      <c r="D18" s="23">
        <v>151451602</v>
      </c>
      <c r="E18" s="23">
        <v>3698</v>
      </c>
      <c r="F18" s="23">
        <v>3325848</v>
      </c>
      <c r="G18" s="23">
        <v>184</v>
      </c>
      <c r="H18" s="24">
        <f t="shared" si="1"/>
        <v>157844206</v>
      </c>
      <c r="I18" s="25">
        <v>157817981</v>
      </c>
      <c r="J18" s="25">
        <v>26225</v>
      </c>
      <c r="K18" s="24">
        <f t="shared" si="2"/>
        <v>157844206</v>
      </c>
      <c r="L18" s="26">
        <v>141742325</v>
      </c>
      <c r="M18" s="27">
        <v>16101881</v>
      </c>
      <c r="N18" s="24">
        <f t="shared" si="3"/>
        <v>157844206</v>
      </c>
      <c r="O18" s="27">
        <v>154348496</v>
      </c>
      <c r="P18" s="27">
        <v>1571999</v>
      </c>
      <c r="Q18" s="27">
        <v>1050702</v>
      </c>
      <c r="R18" s="27">
        <v>445599</v>
      </c>
      <c r="S18" s="27">
        <v>228692</v>
      </c>
      <c r="T18" s="27">
        <v>124764</v>
      </c>
      <c r="U18" s="27">
        <v>73954</v>
      </c>
      <c r="V18" s="28">
        <f t="shared" si="4"/>
        <v>157844206</v>
      </c>
      <c r="W18" s="27">
        <v>157645488</v>
      </c>
      <c r="X18" s="29">
        <v>198718</v>
      </c>
      <c r="Y18" s="28">
        <f t="shared" si="5"/>
        <v>157844206</v>
      </c>
      <c r="Z18" s="27">
        <v>83700149</v>
      </c>
      <c r="AA18" s="27">
        <v>28199509</v>
      </c>
      <c r="AB18" s="27">
        <v>44728611</v>
      </c>
      <c r="AC18" s="27">
        <v>643596</v>
      </c>
      <c r="AD18" s="27">
        <v>572341</v>
      </c>
      <c r="AE18" s="28">
        <f t="shared" si="6"/>
        <v>157844206</v>
      </c>
      <c r="AF18" s="27">
        <v>156762281</v>
      </c>
      <c r="AG18" s="29">
        <v>1081925</v>
      </c>
      <c r="AH18" s="28">
        <f t="shared" si="7"/>
        <v>157844206</v>
      </c>
      <c r="AI18" s="25">
        <v>0</v>
      </c>
      <c r="AJ18" s="25">
        <v>22101000</v>
      </c>
      <c r="AK18" s="25">
        <v>36181011</v>
      </c>
      <c r="AL18" s="25">
        <v>99562195</v>
      </c>
      <c r="AM18" s="28">
        <f t="shared" si="8"/>
        <v>157844206</v>
      </c>
      <c r="AN18" s="30"/>
      <c r="AO18" s="31"/>
    </row>
    <row r="19" spans="1:41" ht="15">
      <c r="A19" s="21">
        <v>41973</v>
      </c>
      <c r="B19" s="22">
        <f t="shared" si="0"/>
        <v>159287812</v>
      </c>
      <c r="C19" s="23">
        <v>3076838</v>
      </c>
      <c r="D19" s="23">
        <v>152843368</v>
      </c>
      <c r="E19" s="23">
        <v>3710</v>
      </c>
      <c r="F19" s="23">
        <v>3363729</v>
      </c>
      <c r="G19" s="23">
        <v>167</v>
      </c>
      <c r="H19" s="24">
        <f t="shared" si="1"/>
        <v>159287812</v>
      </c>
      <c r="I19" s="25">
        <v>159261410</v>
      </c>
      <c r="J19" s="25">
        <v>26402</v>
      </c>
      <c r="K19" s="24">
        <f t="shared" si="2"/>
        <v>159287812</v>
      </c>
      <c r="L19" s="26">
        <v>142902254</v>
      </c>
      <c r="M19" s="27">
        <v>16385558</v>
      </c>
      <c r="N19" s="24">
        <f t="shared" si="3"/>
        <v>159287812</v>
      </c>
      <c r="O19" s="27">
        <v>155758574</v>
      </c>
      <c r="P19" s="27">
        <v>1580532</v>
      </c>
      <c r="Q19" s="27">
        <v>1061273</v>
      </c>
      <c r="R19" s="27">
        <v>449963</v>
      </c>
      <c r="S19" s="27">
        <v>232630</v>
      </c>
      <c r="T19" s="27">
        <v>129386</v>
      </c>
      <c r="U19" s="27">
        <v>75454</v>
      </c>
      <c r="V19" s="28">
        <f t="shared" si="4"/>
        <v>159287812</v>
      </c>
      <c r="W19" s="27">
        <v>159082972</v>
      </c>
      <c r="X19" s="29">
        <v>204840</v>
      </c>
      <c r="Y19" s="28">
        <f t="shared" si="5"/>
        <v>159287812</v>
      </c>
      <c r="Z19" s="27">
        <v>84883407</v>
      </c>
      <c r="AA19" s="27">
        <v>28062937</v>
      </c>
      <c r="AB19" s="27">
        <v>45130967</v>
      </c>
      <c r="AC19" s="27">
        <v>643709</v>
      </c>
      <c r="AD19" s="27">
        <v>566792</v>
      </c>
      <c r="AE19" s="28">
        <f t="shared" si="6"/>
        <v>159287812</v>
      </c>
      <c r="AF19" s="27">
        <v>158202432</v>
      </c>
      <c r="AG19" s="29">
        <v>1085380</v>
      </c>
      <c r="AH19" s="28">
        <f t="shared" si="7"/>
        <v>159287812</v>
      </c>
      <c r="AI19" s="25">
        <v>0</v>
      </c>
      <c r="AJ19" s="25">
        <v>22295537</v>
      </c>
      <c r="AK19" s="25">
        <v>36155417</v>
      </c>
      <c r="AL19" s="25">
        <v>100836858</v>
      </c>
      <c r="AM19" s="28">
        <f t="shared" si="8"/>
        <v>159287812</v>
      </c>
      <c r="AN19" s="30"/>
      <c r="AO19" s="31"/>
    </row>
    <row r="20" spans="1:41" ht="15">
      <c r="A20" s="21">
        <v>42004</v>
      </c>
      <c r="B20" s="22">
        <f t="shared" si="0"/>
        <v>160881757</v>
      </c>
      <c r="C20" s="23">
        <v>3083325</v>
      </c>
      <c r="D20" s="23">
        <v>154361839</v>
      </c>
      <c r="E20" s="23">
        <v>5005</v>
      </c>
      <c r="F20" s="23">
        <v>3431319</v>
      </c>
      <c r="G20" s="23">
        <v>269</v>
      </c>
      <c r="H20" s="24">
        <f t="shared" si="1"/>
        <v>160881757</v>
      </c>
      <c r="I20" s="25">
        <v>160855259</v>
      </c>
      <c r="J20" s="25">
        <v>26498</v>
      </c>
      <c r="K20" s="24">
        <f t="shared" si="2"/>
        <v>160881757</v>
      </c>
      <c r="L20" s="26">
        <v>144283816</v>
      </c>
      <c r="M20" s="27">
        <v>16597941</v>
      </c>
      <c r="N20" s="24">
        <f t="shared" si="3"/>
        <v>160881757</v>
      </c>
      <c r="O20" s="27">
        <v>157199291</v>
      </c>
      <c r="P20" s="27">
        <v>1647426</v>
      </c>
      <c r="Q20" s="27">
        <v>1104479</v>
      </c>
      <c r="R20" s="27">
        <v>471878</v>
      </c>
      <c r="S20" s="27">
        <v>240786</v>
      </c>
      <c r="T20" s="27">
        <v>139494</v>
      </c>
      <c r="U20" s="27">
        <v>78403</v>
      </c>
      <c r="V20" s="28">
        <f t="shared" si="4"/>
        <v>160881757</v>
      </c>
      <c r="W20" s="27">
        <v>160663860</v>
      </c>
      <c r="X20" s="29">
        <v>217897</v>
      </c>
      <c r="Y20" s="28">
        <f t="shared" si="5"/>
        <v>160881757</v>
      </c>
      <c r="Z20" s="27">
        <v>86069343</v>
      </c>
      <c r="AA20" s="27">
        <v>28148629</v>
      </c>
      <c r="AB20" s="27">
        <v>45458268</v>
      </c>
      <c r="AC20" s="27">
        <v>648036</v>
      </c>
      <c r="AD20" s="27">
        <v>557481</v>
      </c>
      <c r="AE20" s="28">
        <f t="shared" si="6"/>
        <v>160881757</v>
      </c>
      <c r="AF20" s="27">
        <v>159800026</v>
      </c>
      <c r="AG20" s="29">
        <v>1081731</v>
      </c>
      <c r="AH20" s="28">
        <f t="shared" si="7"/>
        <v>160881757</v>
      </c>
      <c r="AI20" s="25">
        <v>0</v>
      </c>
      <c r="AJ20" s="25">
        <v>22356283</v>
      </c>
      <c r="AK20" s="25">
        <v>36465806</v>
      </c>
      <c r="AL20" s="25">
        <v>102059668</v>
      </c>
      <c r="AM20" s="28">
        <f t="shared" si="8"/>
        <v>160881757</v>
      </c>
      <c r="AN20" s="30"/>
      <c r="AO20" s="31"/>
    </row>
    <row r="21" spans="1:41" ht="15">
      <c r="A21" s="21">
        <v>42035</v>
      </c>
      <c r="B21" s="22">
        <f t="shared" si="0"/>
        <v>161428538</v>
      </c>
      <c r="C21" s="23">
        <v>2959975</v>
      </c>
      <c r="D21" s="23">
        <v>154870906</v>
      </c>
      <c r="E21" s="23">
        <v>4234</v>
      </c>
      <c r="F21" s="23">
        <v>3593106</v>
      </c>
      <c r="G21" s="23">
        <v>317</v>
      </c>
      <c r="H21" s="24">
        <f t="shared" si="1"/>
        <v>161428538</v>
      </c>
      <c r="I21" s="25">
        <v>161401416</v>
      </c>
      <c r="J21" s="25">
        <v>27122</v>
      </c>
      <c r="K21" s="24">
        <f t="shared" si="2"/>
        <v>161428538</v>
      </c>
      <c r="L21" s="26">
        <v>144292768</v>
      </c>
      <c r="M21" s="27">
        <v>17135770</v>
      </c>
      <c r="N21" s="24">
        <f t="shared" si="3"/>
        <v>161428538</v>
      </c>
      <c r="O21" s="27">
        <v>157765944</v>
      </c>
      <c r="P21" s="27">
        <v>1624431</v>
      </c>
      <c r="Q21" s="27">
        <v>1093992</v>
      </c>
      <c r="R21" s="27">
        <v>474230</v>
      </c>
      <c r="S21" s="27">
        <v>241508</v>
      </c>
      <c r="T21" s="27">
        <v>142206</v>
      </c>
      <c r="U21" s="27">
        <v>86227</v>
      </c>
      <c r="V21" s="28">
        <f t="shared" si="4"/>
        <v>161428538</v>
      </c>
      <c r="W21" s="27">
        <v>161200105</v>
      </c>
      <c r="X21" s="29">
        <v>228433</v>
      </c>
      <c r="Y21" s="28">
        <f t="shared" si="5"/>
        <v>161428538</v>
      </c>
      <c r="Z21" s="27">
        <v>86993001</v>
      </c>
      <c r="AA21" s="27">
        <v>28219849</v>
      </c>
      <c r="AB21" s="27">
        <v>45065663</v>
      </c>
      <c r="AC21" s="27">
        <v>648311</v>
      </c>
      <c r="AD21" s="27">
        <v>501714</v>
      </c>
      <c r="AE21" s="28">
        <f t="shared" si="6"/>
        <v>161428538</v>
      </c>
      <c r="AF21" s="27">
        <v>160336062</v>
      </c>
      <c r="AG21" s="29">
        <v>1092476</v>
      </c>
      <c r="AH21" s="28">
        <f t="shared" si="7"/>
        <v>161428538</v>
      </c>
      <c r="AI21" s="25">
        <v>0</v>
      </c>
      <c r="AJ21" s="25">
        <v>22427266</v>
      </c>
      <c r="AK21" s="25">
        <v>36701650</v>
      </c>
      <c r="AL21" s="25">
        <v>102299622</v>
      </c>
      <c r="AM21" s="28">
        <f t="shared" si="8"/>
        <v>161428538</v>
      </c>
      <c r="AN21" s="30"/>
      <c r="AO21" s="31"/>
    </row>
    <row r="22" spans="1:41" ht="15">
      <c r="A22" s="21">
        <v>42063</v>
      </c>
      <c r="B22" s="22">
        <f t="shared" si="0"/>
        <v>162168106</v>
      </c>
      <c r="C22" s="23">
        <v>2947459</v>
      </c>
      <c r="D22" s="23">
        <v>155673249</v>
      </c>
      <c r="E22" s="23">
        <v>5103</v>
      </c>
      <c r="F22" s="23">
        <v>3541974</v>
      </c>
      <c r="G22" s="23">
        <v>321</v>
      </c>
      <c r="H22" s="24">
        <f t="shared" si="1"/>
        <v>162168106</v>
      </c>
      <c r="I22" s="25">
        <v>162141140</v>
      </c>
      <c r="J22" s="25">
        <v>26966</v>
      </c>
      <c r="K22" s="24">
        <f t="shared" si="2"/>
        <v>162168106</v>
      </c>
      <c r="L22" s="26">
        <v>145215759</v>
      </c>
      <c r="M22" s="27">
        <v>16952347</v>
      </c>
      <c r="N22" s="24">
        <f t="shared" si="3"/>
        <v>162168106</v>
      </c>
      <c r="O22" s="27">
        <v>158509366</v>
      </c>
      <c r="P22" s="27">
        <v>1624194</v>
      </c>
      <c r="Q22" s="27">
        <v>1091199</v>
      </c>
      <c r="R22" s="27">
        <v>473368</v>
      </c>
      <c r="S22" s="27">
        <v>241288</v>
      </c>
      <c r="T22" s="27">
        <v>142638</v>
      </c>
      <c r="U22" s="27">
        <v>86053</v>
      </c>
      <c r="V22" s="28">
        <f t="shared" si="4"/>
        <v>162168106</v>
      </c>
      <c r="W22" s="27">
        <v>161939415</v>
      </c>
      <c r="X22" s="29">
        <v>228691</v>
      </c>
      <c r="Y22" s="28">
        <f t="shared" si="5"/>
        <v>162168106</v>
      </c>
      <c r="Z22" s="27">
        <v>87827967</v>
      </c>
      <c r="AA22" s="27">
        <v>28035007</v>
      </c>
      <c r="AB22" s="27">
        <v>45160191</v>
      </c>
      <c r="AC22" s="27">
        <v>646908</v>
      </c>
      <c r="AD22" s="27">
        <v>498033</v>
      </c>
      <c r="AE22" s="28">
        <f t="shared" si="6"/>
        <v>162168106</v>
      </c>
      <c r="AF22" s="27">
        <v>161075885</v>
      </c>
      <c r="AG22" s="29">
        <v>1092221</v>
      </c>
      <c r="AH22" s="28">
        <f t="shared" si="7"/>
        <v>162168106</v>
      </c>
      <c r="AI22" s="25">
        <v>0</v>
      </c>
      <c r="AJ22" s="25">
        <v>22147045</v>
      </c>
      <c r="AK22" s="25">
        <v>36916724</v>
      </c>
      <c r="AL22" s="25">
        <v>103104337</v>
      </c>
      <c r="AM22" s="28">
        <f t="shared" si="8"/>
        <v>162168106</v>
      </c>
      <c r="AN22" s="30"/>
      <c r="AO22" s="31"/>
    </row>
    <row r="23" spans="1:41" ht="15">
      <c r="A23" s="21">
        <v>42094</v>
      </c>
      <c r="B23" s="22">
        <f t="shared" si="0"/>
        <v>163591483</v>
      </c>
      <c r="C23" s="23">
        <v>2960195</v>
      </c>
      <c r="D23" s="23">
        <v>157089908</v>
      </c>
      <c r="E23" s="23">
        <v>4275</v>
      </c>
      <c r="F23" s="23">
        <v>3536879</v>
      </c>
      <c r="G23" s="23">
        <v>226</v>
      </c>
      <c r="H23" s="24">
        <f t="shared" si="1"/>
        <v>163591483</v>
      </c>
      <c r="I23" s="25">
        <v>163565115</v>
      </c>
      <c r="J23" s="25">
        <v>26368</v>
      </c>
      <c r="K23" s="24">
        <f t="shared" si="2"/>
        <v>163591483</v>
      </c>
      <c r="L23" s="26">
        <v>146462811</v>
      </c>
      <c r="M23" s="27">
        <v>17128672</v>
      </c>
      <c r="N23" s="24">
        <f t="shared" si="3"/>
        <v>163591483</v>
      </c>
      <c r="O23" s="27">
        <v>159974058</v>
      </c>
      <c r="P23" s="27">
        <v>1618424</v>
      </c>
      <c r="Q23" s="27">
        <v>1089408</v>
      </c>
      <c r="R23" s="27">
        <v>463346</v>
      </c>
      <c r="S23" s="27">
        <v>231561</v>
      </c>
      <c r="T23" s="27">
        <v>137348</v>
      </c>
      <c r="U23" s="27">
        <v>77338</v>
      </c>
      <c r="V23" s="28">
        <f t="shared" si="4"/>
        <v>163591483</v>
      </c>
      <c r="W23" s="27">
        <v>163376797</v>
      </c>
      <c r="X23" s="29">
        <v>214686</v>
      </c>
      <c r="Y23" s="28">
        <f t="shared" si="5"/>
        <v>163591483</v>
      </c>
      <c r="Z23" s="27">
        <v>88816957</v>
      </c>
      <c r="AA23" s="27">
        <v>28131826</v>
      </c>
      <c r="AB23" s="27">
        <v>45520876</v>
      </c>
      <c r="AC23" s="27">
        <v>656931</v>
      </c>
      <c r="AD23" s="27">
        <v>464893</v>
      </c>
      <c r="AE23" s="28">
        <f t="shared" si="6"/>
        <v>163591483</v>
      </c>
      <c r="AF23" s="27">
        <v>162506842</v>
      </c>
      <c r="AG23" s="29">
        <v>1084641</v>
      </c>
      <c r="AH23" s="28">
        <f t="shared" si="7"/>
        <v>163591483</v>
      </c>
      <c r="AI23" s="25">
        <v>0</v>
      </c>
      <c r="AJ23" s="25">
        <v>22195805</v>
      </c>
      <c r="AK23" s="25">
        <v>37195093</v>
      </c>
      <c r="AL23" s="25">
        <v>104200585</v>
      </c>
      <c r="AM23" s="28">
        <f t="shared" si="8"/>
        <v>163591483</v>
      </c>
      <c r="AN23" s="30"/>
      <c r="AO23" s="31"/>
    </row>
    <row r="24" spans="1:41" ht="15">
      <c r="A24" s="21">
        <v>42124</v>
      </c>
      <c r="B24" s="22">
        <f t="shared" si="0"/>
        <v>161703787</v>
      </c>
      <c r="C24" s="23">
        <v>2917945</v>
      </c>
      <c r="D24" s="23">
        <v>155223291</v>
      </c>
      <c r="E24" s="23">
        <v>4232</v>
      </c>
      <c r="F24" s="23">
        <v>3558074</v>
      </c>
      <c r="G24" s="23">
        <v>245</v>
      </c>
      <c r="H24" s="24">
        <f t="shared" si="1"/>
        <v>161703787</v>
      </c>
      <c r="I24" s="25">
        <v>161677750</v>
      </c>
      <c r="J24" s="25">
        <v>26037</v>
      </c>
      <c r="K24" s="24">
        <f t="shared" si="2"/>
        <v>161703787</v>
      </c>
      <c r="L24" s="26">
        <v>147390846</v>
      </c>
      <c r="M24" s="27">
        <v>14312941</v>
      </c>
      <c r="N24" s="24">
        <f t="shared" si="3"/>
        <v>161703787</v>
      </c>
      <c r="O24" s="27">
        <v>158069404</v>
      </c>
      <c r="P24" s="27">
        <v>1634573</v>
      </c>
      <c r="Q24" s="27">
        <v>1096027</v>
      </c>
      <c r="R24" s="27">
        <v>459187</v>
      </c>
      <c r="S24" s="27">
        <v>231283</v>
      </c>
      <c r="T24" s="27">
        <v>136795</v>
      </c>
      <c r="U24" s="27">
        <v>76518</v>
      </c>
      <c r="V24" s="28">
        <f t="shared" si="4"/>
        <v>161703787</v>
      </c>
      <c r="W24" s="27">
        <v>161490474</v>
      </c>
      <c r="X24" s="29">
        <v>213313</v>
      </c>
      <c r="Y24" s="28">
        <f t="shared" si="5"/>
        <v>161703787</v>
      </c>
      <c r="Z24" s="27">
        <v>89593386</v>
      </c>
      <c r="AA24" s="27">
        <v>28211759</v>
      </c>
      <c r="AB24" s="27">
        <v>42842976</v>
      </c>
      <c r="AC24" s="27">
        <v>641996</v>
      </c>
      <c r="AD24" s="27">
        <v>413670</v>
      </c>
      <c r="AE24" s="28">
        <f t="shared" si="6"/>
        <v>161703787</v>
      </c>
      <c r="AF24" s="27">
        <v>160616281</v>
      </c>
      <c r="AG24" s="29">
        <v>1087506</v>
      </c>
      <c r="AH24" s="28">
        <f t="shared" si="7"/>
        <v>161703787</v>
      </c>
      <c r="AI24" s="25">
        <v>0</v>
      </c>
      <c r="AJ24" s="25">
        <v>19569490</v>
      </c>
      <c r="AK24" s="25">
        <v>37018121</v>
      </c>
      <c r="AL24" s="25">
        <v>105116176</v>
      </c>
      <c r="AM24" s="28">
        <f t="shared" si="8"/>
        <v>161703787</v>
      </c>
      <c r="AN24" s="30"/>
      <c r="AO24" s="31"/>
    </row>
    <row r="25" spans="1:41" ht="15">
      <c r="A25" s="21">
        <v>42155</v>
      </c>
      <c r="B25" s="22">
        <f t="shared" si="0"/>
        <v>161794457</v>
      </c>
      <c r="C25" s="23">
        <v>2936391</v>
      </c>
      <c r="D25" s="23">
        <v>155283572</v>
      </c>
      <c r="E25" s="23">
        <v>3743</v>
      </c>
      <c r="F25" s="23">
        <v>3570470</v>
      </c>
      <c r="G25" s="23">
        <v>281</v>
      </c>
      <c r="H25" s="24">
        <f t="shared" si="1"/>
        <v>161794457</v>
      </c>
      <c r="I25" s="25">
        <v>161768564</v>
      </c>
      <c r="J25" s="25">
        <v>25893</v>
      </c>
      <c r="K25" s="24">
        <f t="shared" si="2"/>
        <v>161794457</v>
      </c>
      <c r="L25" s="26">
        <v>147423753</v>
      </c>
      <c r="M25" s="27">
        <v>14370704</v>
      </c>
      <c r="N25" s="24">
        <f t="shared" si="3"/>
        <v>161794457</v>
      </c>
      <c r="O25" s="27">
        <v>158151698</v>
      </c>
      <c r="P25" s="27">
        <v>1634103</v>
      </c>
      <c r="Q25" s="27">
        <v>1101014</v>
      </c>
      <c r="R25" s="27">
        <v>461432</v>
      </c>
      <c r="S25" s="27">
        <v>232159</v>
      </c>
      <c r="T25" s="27">
        <v>137255</v>
      </c>
      <c r="U25" s="27">
        <v>76796</v>
      </c>
      <c r="V25" s="28">
        <f t="shared" si="4"/>
        <v>161794457</v>
      </c>
      <c r="W25" s="27">
        <v>161580406</v>
      </c>
      <c r="X25" s="29">
        <v>214051</v>
      </c>
      <c r="Y25" s="28">
        <f t="shared" si="5"/>
        <v>161794457</v>
      </c>
      <c r="Z25" s="27">
        <v>89462772</v>
      </c>
      <c r="AA25" s="27">
        <v>28280645</v>
      </c>
      <c r="AB25" s="27">
        <v>42995094</v>
      </c>
      <c r="AC25" s="27">
        <v>641799</v>
      </c>
      <c r="AD25" s="27">
        <v>414147</v>
      </c>
      <c r="AE25" s="28">
        <f t="shared" si="6"/>
        <v>161794457</v>
      </c>
      <c r="AF25" s="27">
        <v>160706349</v>
      </c>
      <c r="AG25" s="29">
        <v>1088108</v>
      </c>
      <c r="AH25" s="28">
        <f t="shared" si="7"/>
        <v>161794457</v>
      </c>
      <c r="AI25" s="25">
        <v>0</v>
      </c>
      <c r="AJ25" s="25">
        <v>19523455</v>
      </c>
      <c r="AK25" s="25">
        <v>37218117</v>
      </c>
      <c r="AL25" s="25">
        <v>105052885</v>
      </c>
      <c r="AM25" s="28">
        <f t="shared" si="8"/>
        <v>161794457</v>
      </c>
      <c r="AN25" s="30"/>
      <c r="AO25" s="31"/>
    </row>
    <row r="26" spans="1:41" ht="15">
      <c r="A26" s="21">
        <v>42185</v>
      </c>
      <c r="B26" s="22">
        <f t="shared" si="0"/>
        <v>163120385</v>
      </c>
      <c r="C26" s="23">
        <v>2965868</v>
      </c>
      <c r="D26" s="23">
        <v>156592274</v>
      </c>
      <c r="E26" s="23">
        <v>3564</v>
      </c>
      <c r="F26" s="23">
        <v>3558422</v>
      </c>
      <c r="G26" s="23">
        <v>257</v>
      </c>
      <c r="H26" s="24">
        <f t="shared" si="1"/>
        <v>163120385</v>
      </c>
      <c r="I26" s="25">
        <v>163094944</v>
      </c>
      <c r="J26" s="25">
        <v>25441</v>
      </c>
      <c r="K26" s="24">
        <f t="shared" si="2"/>
        <v>163120385</v>
      </c>
      <c r="L26" s="26">
        <v>148718847</v>
      </c>
      <c r="M26" s="27">
        <v>14401538</v>
      </c>
      <c r="N26" s="24">
        <f t="shared" si="3"/>
        <v>163120385</v>
      </c>
      <c r="O26" s="27">
        <v>159446900</v>
      </c>
      <c r="P26" s="27">
        <v>1647256</v>
      </c>
      <c r="Q26" s="27">
        <v>1110539</v>
      </c>
      <c r="R26" s="27">
        <v>465166</v>
      </c>
      <c r="S26" s="27">
        <v>233762</v>
      </c>
      <c r="T26" s="27">
        <v>139036</v>
      </c>
      <c r="U26" s="27">
        <v>77726</v>
      </c>
      <c r="V26" s="28">
        <f t="shared" si="4"/>
        <v>163120385</v>
      </c>
      <c r="W26" s="27">
        <v>162903623</v>
      </c>
      <c r="X26" s="29">
        <v>216762</v>
      </c>
      <c r="Y26" s="28">
        <f t="shared" si="5"/>
        <v>163120385</v>
      </c>
      <c r="Z26" s="27">
        <v>90441905</v>
      </c>
      <c r="AA26" s="27">
        <v>28564439</v>
      </c>
      <c r="AB26" s="27">
        <v>43063610</v>
      </c>
      <c r="AC26" s="27">
        <v>636155</v>
      </c>
      <c r="AD26" s="27">
        <v>414276</v>
      </c>
      <c r="AE26" s="28">
        <f t="shared" si="6"/>
        <v>163120385</v>
      </c>
      <c r="AF26" s="27">
        <v>162031126</v>
      </c>
      <c r="AG26" s="29">
        <v>1089259</v>
      </c>
      <c r="AH26" s="28">
        <f t="shared" si="7"/>
        <v>163120385</v>
      </c>
      <c r="AI26" s="25">
        <v>0</v>
      </c>
      <c r="AJ26" s="25">
        <v>19361128</v>
      </c>
      <c r="AK26" s="25">
        <v>37688150</v>
      </c>
      <c r="AL26" s="25">
        <v>106071107</v>
      </c>
      <c r="AM26" s="28">
        <f t="shared" si="8"/>
        <v>163120385</v>
      </c>
      <c r="AN26" s="30"/>
      <c r="AO26" s="31"/>
    </row>
    <row r="27" spans="1:41" ht="15">
      <c r="A27" s="21">
        <v>42216</v>
      </c>
      <c r="B27" s="22">
        <f t="shared" si="0"/>
        <v>163802231</v>
      </c>
      <c r="C27" s="23">
        <v>2968740</v>
      </c>
      <c r="D27" s="23">
        <v>157193697</v>
      </c>
      <c r="E27" s="23">
        <v>3771</v>
      </c>
      <c r="F27" s="23">
        <v>3635777</v>
      </c>
      <c r="G27" s="23">
        <v>246</v>
      </c>
      <c r="H27" s="24">
        <f t="shared" si="1"/>
        <v>163802231</v>
      </c>
      <c r="I27" s="25">
        <v>163777028</v>
      </c>
      <c r="J27" s="25">
        <v>25203</v>
      </c>
      <c r="K27" s="24">
        <f t="shared" si="2"/>
        <v>163802231</v>
      </c>
      <c r="L27" s="26">
        <v>149435841</v>
      </c>
      <c r="M27" s="27">
        <v>14366390</v>
      </c>
      <c r="N27" s="24">
        <f t="shared" si="3"/>
        <v>163802231</v>
      </c>
      <c r="O27" s="27">
        <v>160045352</v>
      </c>
      <c r="P27" s="27">
        <v>1696900</v>
      </c>
      <c r="Q27" s="27">
        <v>1137752</v>
      </c>
      <c r="R27" s="27">
        <v>471110</v>
      </c>
      <c r="S27" s="27">
        <v>234668</v>
      </c>
      <c r="T27" s="27">
        <v>139537</v>
      </c>
      <c r="U27" s="27">
        <v>76912</v>
      </c>
      <c r="V27" s="28">
        <f t="shared" si="4"/>
        <v>163802231</v>
      </c>
      <c r="W27" s="27">
        <v>163585782</v>
      </c>
      <c r="X27" s="29">
        <v>216449</v>
      </c>
      <c r="Y27" s="28">
        <f t="shared" si="5"/>
        <v>163802231</v>
      </c>
      <c r="Z27" s="27">
        <v>91057091</v>
      </c>
      <c r="AA27" s="27">
        <v>28560388</v>
      </c>
      <c r="AB27" s="27">
        <v>43145428</v>
      </c>
      <c r="AC27" s="27">
        <v>631421</v>
      </c>
      <c r="AD27" s="27">
        <v>407903</v>
      </c>
      <c r="AE27" s="28">
        <f t="shared" si="6"/>
        <v>163802231</v>
      </c>
      <c r="AF27" s="27">
        <v>162713128</v>
      </c>
      <c r="AG27" s="29">
        <v>1089103</v>
      </c>
      <c r="AH27" s="28">
        <f t="shared" si="7"/>
        <v>163802231</v>
      </c>
      <c r="AI27" s="25">
        <v>0</v>
      </c>
      <c r="AJ27" s="25">
        <v>19301003</v>
      </c>
      <c r="AK27" s="25">
        <v>37759069</v>
      </c>
      <c r="AL27" s="25">
        <v>106742159</v>
      </c>
      <c r="AM27" s="28">
        <f t="shared" si="8"/>
        <v>163802231</v>
      </c>
      <c r="AN27" s="30"/>
      <c r="AO27" s="31"/>
    </row>
    <row r="28" spans="1:41" ht="15">
      <c r="A28" s="21">
        <v>42247</v>
      </c>
      <c r="B28" s="22">
        <f t="shared" si="0"/>
        <v>165008226</v>
      </c>
      <c r="C28" s="23">
        <v>3020682</v>
      </c>
      <c r="D28" s="23">
        <v>158364273</v>
      </c>
      <c r="E28" s="23">
        <v>7609</v>
      </c>
      <c r="F28" s="23">
        <v>3615489</v>
      </c>
      <c r="G28" s="23">
        <v>173</v>
      </c>
      <c r="H28" s="24">
        <f t="shared" si="1"/>
        <v>165008226</v>
      </c>
      <c r="I28" s="25">
        <v>164982729</v>
      </c>
      <c r="J28" s="25">
        <v>25497</v>
      </c>
      <c r="K28" s="24">
        <f t="shared" si="2"/>
        <v>165008226</v>
      </c>
      <c r="L28" s="26">
        <v>150618556</v>
      </c>
      <c r="M28" s="27">
        <v>14389670</v>
      </c>
      <c r="N28" s="24">
        <f t="shared" si="3"/>
        <v>165008226</v>
      </c>
      <c r="O28" s="27">
        <v>161253343</v>
      </c>
      <c r="P28" s="27">
        <v>1692112</v>
      </c>
      <c r="Q28" s="27">
        <v>1137064</v>
      </c>
      <c r="R28" s="27">
        <v>468417</v>
      </c>
      <c r="S28" s="27">
        <v>239011</v>
      </c>
      <c r="T28" s="27">
        <v>140262</v>
      </c>
      <c r="U28" s="27">
        <v>78017</v>
      </c>
      <c r="V28" s="28">
        <f t="shared" si="4"/>
        <v>165008226</v>
      </c>
      <c r="W28" s="27">
        <v>164789947</v>
      </c>
      <c r="X28" s="29">
        <v>218279</v>
      </c>
      <c r="Y28" s="28">
        <f t="shared" si="5"/>
        <v>165008226</v>
      </c>
      <c r="Z28" s="27">
        <v>92070620</v>
      </c>
      <c r="AA28" s="27">
        <v>28560525</v>
      </c>
      <c r="AB28" s="27">
        <v>43254763</v>
      </c>
      <c r="AC28" s="27">
        <v>717124</v>
      </c>
      <c r="AD28" s="27">
        <v>405194</v>
      </c>
      <c r="AE28" s="28">
        <f t="shared" si="6"/>
        <v>165008226</v>
      </c>
      <c r="AF28" s="27">
        <v>163903715</v>
      </c>
      <c r="AG28" s="29">
        <v>1104511</v>
      </c>
      <c r="AH28" s="28">
        <f t="shared" si="7"/>
        <v>165008226</v>
      </c>
      <c r="AI28" s="25">
        <v>0</v>
      </c>
      <c r="AJ28" s="25">
        <v>19260493</v>
      </c>
      <c r="AK28" s="25">
        <v>38080953</v>
      </c>
      <c r="AL28" s="25">
        <v>107666780</v>
      </c>
      <c r="AM28" s="28">
        <f t="shared" si="8"/>
        <v>165008226</v>
      </c>
      <c r="AN28" s="30"/>
      <c r="AO28" s="31"/>
    </row>
    <row r="29" spans="1:41" ht="15">
      <c r="A29" s="21">
        <v>42277</v>
      </c>
      <c r="B29" s="22">
        <f t="shared" si="0"/>
        <v>167924825</v>
      </c>
      <c r="C29" s="23">
        <v>3009451</v>
      </c>
      <c r="D29" s="23">
        <v>161239772</v>
      </c>
      <c r="E29" s="23">
        <v>4420</v>
      </c>
      <c r="F29" s="23">
        <v>3671010</v>
      </c>
      <c r="G29" s="23">
        <v>172</v>
      </c>
      <c r="H29" s="24">
        <f t="shared" si="1"/>
        <v>167924825</v>
      </c>
      <c r="I29" s="25">
        <v>167900503</v>
      </c>
      <c r="J29" s="25">
        <v>24322</v>
      </c>
      <c r="K29" s="24">
        <f t="shared" si="2"/>
        <v>167924825</v>
      </c>
      <c r="L29" s="26">
        <v>152532054</v>
      </c>
      <c r="M29" s="27">
        <v>15392771</v>
      </c>
      <c r="N29" s="24">
        <f t="shared" si="3"/>
        <v>167924825</v>
      </c>
      <c r="O29" s="27">
        <v>164130646</v>
      </c>
      <c r="P29" s="27">
        <v>1705925</v>
      </c>
      <c r="Q29" s="27">
        <v>1149235</v>
      </c>
      <c r="R29" s="27">
        <v>475427</v>
      </c>
      <c r="S29" s="27">
        <v>240804</v>
      </c>
      <c r="T29" s="27">
        <v>143830</v>
      </c>
      <c r="U29" s="27">
        <v>78958</v>
      </c>
      <c r="V29" s="28">
        <f t="shared" si="4"/>
        <v>167924825</v>
      </c>
      <c r="W29" s="27">
        <v>167702037</v>
      </c>
      <c r="X29" s="29">
        <v>222788</v>
      </c>
      <c r="Y29" s="28">
        <f t="shared" si="5"/>
        <v>167924825</v>
      </c>
      <c r="Z29" s="27">
        <v>93404936</v>
      </c>
      <c r="AA29" s="27">
        <v>29110234</v>
      </c>
      <c r="AB29" s="27">
        <v>44344408</v>
      </c>
      <c r="AC29" s="27">
        <v>659930</v>
      </c>
      <c r="AD29" s="27">
        <v>405317</v>
      </c>
      <c r="AE29" s="28">
        <f t="shared" si="6"/>
        <v>167924825</v>
      </c>
      <c r="AF29" s="27">
        <v>166828322</v>
      </c>
      <c r="AG29" s="29">
        <v>1096503</v>
      </c>
      <c r="AH29" s="28">
        <f t="shared" si="7"/>
        <v>167924825</v>
      </c>
      <c r="AI29" s="25">
        <v>0</v>
      </c>
      <c r="AJ29" s="25">
        <v>19720952</v>
      </c>
      <c r="AK29" s="25">
        <v>39192868</v>
      </c>
      <c r="AL29" s="25">
        <v>109011005</v>
      </c>
      <c r="AM29" s="28">
        <f t="shared" si="8"/>
        <v>167924825</v>
      </c>
      <c r="AN29" s="30"/>
      <c r="AO29" s="31"/>
    </row>
    <row r="30" spans="1:41" ht="15">
      <c r="A30" s="21">
        <v>42308</v>
      </c>
      <c r="B30" s="22">
        <f t="shared" si="0"/>
        <v>170285831</v>
      </c>
      <c r="C30" s="23">
        <v>3029729</v>
      </c>
      <c r="D30" s="23">
        <v>163544292</v>
      </c>
      <c r="E30" s="23">
        <v>3623</v>
      </c>
      <c r="F30" s="23">
        <v>3708047</v>
      </c>
      <c r="G30" s="23">
        <v>140</v>
      </c>
      <c r="H30" s="24">
        <f t="shared" si="1"/>
        <v>170285831</v>
      </c>
      <c r="I30" s="25">
        <v>170260267</v>
      </c>
      <c r="J30" s="25">
        <v>25564</v>
      </c>
      <c r="K30" s="24">
        <f t="shared" si="2"/>
        <v>170285831</v>
      </c>
      <c r="L30" s="26">
        <v>154165589</v>
      </c>
      <c r="M30" s="27">
        <v>16120242</v>
      </c>
      <c r="N30" s="24">
        <f t="shared" si="3"/>
        <v>170285831</v>
      </c>
      <c r="O30" s="27">
        <v>166483415</v>
      </c>
      <c r="P30" s="27">
        <v>1721554</v>
      </c>
      <c r="Q30" s="27">
        <v>1157530</v>
      </c>
      <c r="R30" s="27">
        <v>470249</v>
      </c>
      <c r="S30" s="27">
        <v>235212</v>
      </c>
      <c r="T30" s="27">
        <v>140077</v>
      </c>
      <c r="U30" s="27">
        <v>77794</v>
      </c>
      <c r="V30" s="28">
        <f t="shared" si="4"/>
        <v>170285831</v>
      </c>
      <c r="W30" s="27">
        <v>170067960</v>
      </c>
      <c r="X30" s="29">
        <v>217871</v>
      </c>
      <c r="Y30" s="28">
        <f t="shared" si="5"/>
        <v>170285831</v>
      </c>
      <c r="Z30" s="27">
        <v>95241831</v>
      </c>
      <c r="AA30" s="27">
        <v>29079528</v>
      </c>
      <c r="AB30" s="27">
        <v>44915694</v>
      </c>
      <c r="AC30" s="27">
        <v>648165</v>
      </c>
      <c r="AD30" s="27">
        <v>400613</v>
      </c>
      <c r="AE30" s="28">
        <f t="shared" si="6"/>
        <v>170285831</v>
      </c>
      <c r="AF30" s="27">
        <v>169185962</v>
      </c>
      <c r="AG30" s="29">
        <v>1099869</v>
      </c>
      <c r="AH30" s="28">
        <f t="shared" si="7"/>
        <v>170285831</v>
      </c>
      <c r="AI30" s="25">
        <v>0</v>
      </c>
      <c r="AJ30" s="25">
        <v>20333363</v>
      </c>
      <c r="AK30" s="25">
        <v>39112587</v>
      </c>
      <c r="AL30" s="25">
        <v>110839881</v>
      </c>
      <c r="AM30" s="28">
        <f t="shared" si="8"/>
        <v>170285831</v>
      </c>
      <c r="AN30" s="30"/>
      <c r="AO30" s="31"/>
    </row>
    <row r="31" spans="1:41" ht="15">
      <c r="A31" s="21">
        <v>42338</v>
      </c>
      <c r="B31" s="22">
        <f t="shared" si="0"/>
        <v>173560667</v>
      </c>
      <c r="C31" s="23">
        <v>3041489</v>
      </c>
      <c r="D31" s="23">
        <v>166832047</v>
      </c>
      <c r="E31" s="23">
        <v>3598</v>
      </c>
      <c r="F31" s="23">
        <v>3683400</v>
      </c>
      <c r="G31" s="23">
        <v>133</v>
      </c>
      <c r="H31" s="24">
        <f t="shared" si="1"/>
        <v>173560667</v>
      </c>
      <c r="I31" s="25">
        <v>173534688</v>
      </c>
      <c r="J31" s="25">
        <v>25979</v>
      </c>
      <c r="K31" s="24">
        <f t="shared" si="2"/>
        <v>173560667</v>
      </c>
      <c r="L31" s="26">
        <v>155837150</v>
      </c>
      <c r="M31" s="27">
        <v>17723517</v>
      </c>
      <c r="N31" s="24">
        <f t="shared" si="3"/>
        <v>173560667</v>
      </c>
      <c r="O31" s="27">
        <v>169719707</v>
      </c>
      <c r="P31" s="27">
        <v>1741447</v>
      </c>
      <c r="Q31" s="27">
        <v>1165281</v>
      </c>
      <c r="R31" s="27">
        <v>475295</v>
      </c>
      <c r="S31" s="27">
        <v>238328</v>
      </c>
      <c r="T31" s="27">
        <v>141978</v>
      </c>
      <c r="U31" s="27">
        <v>78631</v>
      </c>
      <c r="V31" s="28">
        <f t="shared" si="4"/>
        <v>173560667</v>
      </c>
      <c r="W31" s="27">
        <v>173340058</v>
      </c>
      <c r="X31" s="29">
        <v>220609</v>
      </c>
      <c r="Y31" s="28">
        <f t="shared" si="5"/>
        <v>173560667</v>
      </c>
      <c r="Z31" s="27">
        <v>96631691</v>
      </c>
      <c r="AA31" s="27">
        <v>28858809</v>
      </c>
      <c r="AB31" s="27">
        <v>47022281</v>
      </c>
      <c r="AC31" s="27">
        <v>646896</v>
      </c>
      <c r="AD31" s="27">
        <v>400990</v>
      </c>
      <c r="AE31" s="28">
        <f t="shared" si="6"/>
        <v>173560667</v>
      </c>
      <c r="AF31" s="27">
        <v>172464172</v>
      </c>
      <c r="AG31" s="29">
        <v>1096495</v>
      </c>
      <c r="AH31" s="28">
        <f t="shared" si="7"/>
        <v>173560667</v>
      </c>
      <c r="AI31" s="25">
        <v>0</v>
      </c>
      <c r="AJ31" s="25">
        <v>21788675</v>
      </c>
      <c r="AK31" s="25">
        <v>39552299</v>
      </c>
      <c r="AL31" s="25">
        <v>112219693</v>
      </c>
      <c r="AM31" s="28">
        <f t="shared" si="8"/>
        <v>173560667</v>
      </c>
      <c r="AN31" s="30"/>
      <c r="AO31" s="31"/>
    </row>
    <row r="32" spans="1:41" ht="15">
      <c r="A32" s="21">
        <v>42369</v>
      </c>
      <c r="B32" s="22">
        <f t="shared" si="0"/>
        <v>175994476</v>
      </c>
      <c r="C32" s="23">
        <v>3068136</v>
      </c>
      <c r="D32" s="23">
        <v>169182246</v>
      </c>
      <c r="E32" s="23">
        <v>5480</v>
      </c>
      <c r="F32" s="23">
        <v>3738352</v>
      </c>
      <c r="G32" s="23">
        <v>262</v>
      </c>
      <c r="H32" s="24">
        <f t="shared" si="1"/>
        <v>175994476</v>
      </c>
      <c r="I32" s="25">
        <v>175967937</v>
      </c>
      <c r="J32" s="25">
        <v>26539</v>
      </c>
      <c r="K32" s="24">
        <f t="shared" si="2"/>
        <v>175994476</v>
      </c>
      <c r="L32" s="26">
        <v>158019924</v>
      </c>
      <c r="M32" s="27">
        <v>17974552</v>
      </c>
      <c r="N32" s="24">
        <f t="shared" si="3"/>
        <v>175994476</v>
      </c>
      <c r="O32" s="27">
        <v>171979078</v>
      </c>
      <c r="P32" s="27">
        <v>1809429</v>
      </c>
      <c r="Q32" s="27">
        <v>1221577</v>
      </c>
      <c r="R32" s="27">
        <v>500738</v>
      </c>
      <c r="S32" s="27">
        <v>252082</v>
      </c>
      <c r="T32" s="27">
        <v>150446</v>
      </c>
      <c r="U32" s="27">
        <v>81126</v>
      </c>
      <c r="V32" s="28">
        <f t="shared" si="4"/>
        <v>175994476</v>
      </c>
      <c r="W32" s="27">
        <v>175762904</v>
      </c>
      <c r="X32" s="29">
        <v>231572</v>
      </c>
      <c r="Y32" s="28">
        <f t="shared" si="5"/>
        <v>175994476</v>
      </c>
      <c r="Z32" s="27">
        <v>98009263</v>
      </c>
      <c r="AA32" s="27">
        <v>29023202</v>
      </c>
      <c r="AB32" s="27">
        <v>47923964</v>
      </c>
      <c r="AC32" s="27">
        <v>639099</v>
      </c>
      <c r="AD32" s="27">
        <v>398948</v>
      </c>
      <c r="AE32" s="28">
        <f t="shared" si="6"/>
        <v>175994476</v>
      </c>
      <c r="AF32" s="27">
        <v>174899725</v>
      </c>
      <c r="AG32" s="29">
        <v>1094751</v>
      </c>
      <c r="AH32" s="28">
        <f t="shared" si="7"/>
        <v>175994476</v>
      </c>
      <c r="AI32" s="25">
        <v>0</v>
      </c>
      <c r="AJ32" s="25">
        <v>21852902</v>
      </c>
      <c r="AK32" s="25">
        <v>39973348</v>
      </c>
      <c r="AL32" s="25">
        <v>114168226</v>
      </c>
      <c r="AM32" s="28">
        <f t="shared" si="8"/>
        <v>175994476</v>
      </c>
      <c r="AN32" s="30"/>
      <c r="AO32" s="31"/>
    </row>
    <row r="33" spans="1:41" ht="15">
      <c r="A33" s="21">
        <v>42400</v>
      </c>
      <c r="B33" s="22">
        <f t="shared" si="0"/>
        <v>177136748</v>
      </c>
      <c r="C33" s="23">
        <v>3093553</v>
      </c>
      <c r="D33" s="23">
        <v>170266126</v>
      </c>
      <c r="E33" s="23">
        <v>3542</v>
      </c>
      <c r="F33" s="23">
        <v>3773381</v>
      </c>
      <c r="G33" s="23">
        <v>146</v>
      </c>
      <c r="H33" s="24">
        <f t="shared" si="1"/>
        <v>177136748</v>
      </c>
      <c r="I33" s="25">
        <v>177109593</v>
      </c>
      <c r="J33" s="25">
        <v>27155</v>
      </c>
      <c r="K33" s="24">
        <f t="shared" si="2"/>
        <v>177136748</v>
      </c>
      <c r="L33" s="26">
        <v>158976136</v>
      </c>
      <c r="M33" s="27">
        <v>18160612</v>
      </c>
      <c r="N33" s="24">
        <f t="shared" si="3"/>
        <v>177136748</v>
      </c>
      <c r="O33" s="27">
        <v>173188213</v>
      </c>
      <c r="P33" s="27">
        <v>1783282</v>
      </c>
      <c r="Q33" s="27">
        <v>1203120</v>
      </c>
      <c r="R33" s="27">
        <v>492261</v>
      </c>
      <c r="S33" s="27">
        <v>245614</v>
      </c>
      <c r="T33" s="27">
        <v>145837</v>
      </c>
      <c r="U33" s="27">
        <v>78421</v>
      </c>
      <c r="V33" s="28">
        <f t="shared" si="4"/>
        <v>177136748</v>
      </c>
      <c r="W33" s="27">
        <v>176912490</v>
      </c>
      <c r="X33" s="29">
        <v>224258</v>
      </c>
      <c r="Y33" s="28">
        <f t="shared" si="5"/>
        <v>177136748</v>
      </c>
      <c r="Z33" s="27">
        <v>98901739</v>
      </c>
      <c r="AA33" s="27">
        <v>29017733</v>
      </c>
      <c r="AB33" s="27">
        <v>48180786</v>
      </c>
      <c r="AC33" s="27">
        <v>637963</v>
      </c>
      <c r="AD33" s="27">
        <v>398527</v>
      </c>
      <c r="AE33" s="28">
        <f t="shared" si="6"/>
        <v>177136748</v>
      </c>
      <c r="AF33" s="27">
        <v>176045331</v>
      </c>
      <c r="AG33" s="29">
        <v>1091417</v>
      </c>
      <c r="AH33" s="28">
        <f t="shared" si="7"/>
        <v>177136748</v>
      </c>
      <c r="AI33" s="25">
        <v>0</v>
      </c>
      <c r="AJ33" s="25">
        <v>21842300</v>
      </c>
      <c r="AK33" s="25">
        <v>40261774</v>
      </c>
      <c r="AL33" s="25">
        <v>115032674</v>
      </c>
      <c r="AM33" s="28">
        <f t="shared" si="8"/>
        <v>177136748</v>
      </c>
      <c r="AN33" s="30"/>
      <c r="AO33" s="31"/>
    </row>
    <row r="34" spans="1:41" ht="15">
      <c r="A34" s="21">
        <v>42429</v>
      </c>
      <c r="B34" s="22">
        <f t="shared" si="0"/>
        <v>178672163</v>
      </c>
      <c r="C34" s="23">
        <v>3107602</v>
      </c>
      <c r="D34" s="23">
        <v>171788024</v>
      </c>
      <c r="E34" s="23">
        <v>3540</v>
      </c>
      <c r="F34" s="23">
        <v>3772840</v>
      </c>
      <c r="G34" s="23">
        <v>157</v>
      </c>
      <c r="H34" s="24">
        <f t="shared" si="1"/>
        <v>178672163</v>
      </c>
      <c r="I34" s="25">
        <v>178645022</v>
      </c>
      <c r="J34" s="25">
        <v>27141</v>
      </c>
      <c r="K34" s="24">
        <f t="shared" si="2"/>
        <v>178672163</v>
      </c>
      <c r="L34" s="26">
        <v>160344734</v>
      </c>
      <c r="M34" s="27">
        <v>18327429</v>
      </c>
      <c r="N34" s="24">
        <f t="shared" si="3"/>
        <v>178672163</v>
      </c>
      <c r="O34" s="27">
        <v>174734112</v>
      </c>
      <c r="P34" s="27">
        <v>1775114</v>
      </c>
      <c r="Q34" s="27">
        <v>1199506</v>
      </c>
      <c r="R34" s="27">
        <v>493428</v>
      </c>
      <c r="S34" s="27">
        <v>245576</v>
      </c>
      <c r="T34" s="27">
        <v>146143</v>
      </c>
      <c r="U34" s="27">
        <v>78284</v>
      </c>
      <c r="V34" s="28">
        <f t="shared" si="4"/>
        <v>178672163</v>
      </c>
      <c r="W34" s="27">
        <v>178447736</v>
      </c>
      <c r="X34" s="29">
        <v>224427</v>
      </c>
      <c r="Y34" s="28">
        <f t="shared" si="5"/>
        <v>178672163</v>
      </c>
      <c r="Z34" s="27">
        <v>99856273</v>
      </c>
      <c r="AA34" s="27">
        <v>29169983</v>
      </c>
      <c r="AB34" s="27">
        <v>48606451</v>
      </c>
      <c r="AC34" s="27">
        <v>641044</v>
      </c>
      <c r="AD34" s="27">
        <v>398412</v>
      </c>
      <c r="AE34" s="28">
        <f t="shared" si="6"/>
        <v>178672163</v>
      </c>
      <c r="AF34" s="27">
        <v>177591336</v>
      </c>
      <c r="AG34" s="29">
        <v>1080827</v>
      </c>
      <c r="AH34" s="28">
        <f t="shared" si="7"/>
        <v>178672163</v>
      </c>
      <c r="AI34" s="25">
        <v>0</v>
      </c>
      <c r="AJ34" s="25">
        <v>21973383</v>
      </c>
      <c r="AK34" s="25">
        <v>40567295</v>
      </c>
      <c r="AL34" s="25">
        <v>116131485</v>
      </c>
      <c r="AM34" s="28">
        <f t="shared" si="8"/>
        <v>178672163</v>
      </c>
      <c r="AN34" s="30"/>
      <c r="AO34" s="31"/>
    </row>
    <row r="35" spans="1:41" ht="15">
      <c r="A35" s="21">
        <v>42460</v>
      </c>
      <c r="B35" s="22">
        <f t="shared" si="0"/>
        <v>179821572</v>
      </c>
      <c r="C35" s="23">
        <v>3140875</v>
      </c>
      <c r="D35" s="23">
        <v>172920310</v>
      </c>
      <c r="E35" s="23">
        <v>3712</v>
      </c>
      <c r="F35" s="23">
        <v>3756515</v>
      </c>
      <c r="G35" s="23">
        <v>160</v>
      </c>
      <c r="H35" s="24">
        <f t="shared" si="1"/>
        <v>179821572</v>
      </c>
      <c r="I35" s="25">
        <v>179794373</v>
      </c>
      <c r="J35" s="25">
        <v>27199</v>
      </c>
      <c r="K35" s="24">
        <f t="shared" si="2"/>
        <v>179821572</v>
      </c>
      <c r="L35" s="26">
        <v>161809728</v>
      </c>
      <c r="M35" s="27">
        <v>18011844</v>
      </c>
      <c r="N35" s="24">
        <f t="shared" si="3"/>
        <v>179821572</v>
      </c>
      <c r="O35" s="27">
        <v>175904610</v>
      </c>
      <c r="P35" s="27">
        <v>1770479</v>
      </c>
      <c r="Q35" s="27">
        <v>1191802</v>
      </c>
      <c r="R35" s="27">
        <v>489339</v>
      </c>
      <c r="S35" s="27">
        <v>243242</v>
      </c>
      <c r="T35" s="27">
        <v>143923</v>
      </c>
      <c r="U35" s="27">
        <v>78177</v>
      </c>
      <c r="V35" s="28">
        <f t="shared" si="4"/>
        <v>179821572</v>
      </c>
      <c r="W35" s="27">
        <v>179599472</v>
      </c>
      <c r="X35" s="29">
        <v>222100</v>
      </c>
      <c r="Y35" s="28">
        <f t="shared" si="5"/>
        <v>179821572</v>
      </c>
      <c r="Z35" s="27">
        <v>100888983</v>
      </c>
      <c r="AA35" s="27">
        <v>29275826</v>
      </c>
      <c r="AB35" s="27">
        <v>48615190</v>
      </c>
      <c r="AC35" s="27">
        <v>644772</v>
      </c>
      <c r="AD35" s="27">
        <v>396801</v>
      </c>
      <c r="AE35" s="28">
        <f t="shared" si="6"/>
        <v>179821572</v>
      </c>
      <c r="AF35" s="27">
        <v>178733871</v>
      </c>
      <c r="AG35" s="29">
        <v>1087701</v>
      </c>
      <c r="AH35" s="28">
        <f t="shared" si="7"/>
        <v>179821572</v>
      </c>
      <c r="AI35" s="25">
        <v>0</v>
      </c>
      <c r="AJ35" s="25">
        <v>21505451</v>
      </c>
      <c r="AK35" s="25">
        <v>40898200</v>
      </c>
      <c r="AL35" s="25">
        <v>117417921</v>
      </c>
      <c r="AM35" s="28">
        <f t="shared" si="8"/>
        <v>179821572</v>
      </c>
      <c r="AN35" s="30"/>
      <c r="AO35" s="31"/>
    </row>
    <row r="36" spans="1:41" ht="15">
      <c r="A36" s="21">
        <v>42490</v>
      </c>
      <c r="B36" s="22">
        <f t="shared" si="0"/>
        <v>180940098</v>
      </c>
      <c r="C36" s="23">
        <v>3173262</v>
      </c>
      <c r="D36" s="23">
        <v>174000704</v>
      </c>
      <c r="E36" s="23">
        <v>3693</v>
      </c>
      <c r="F36" s="23">
        <v>3762291</v>
      </c>
      <c r="G36" s="23">
        <v>148</v>
      </c>
      <c r="H36" s="24">
        <f t="shared" si="1"/>
        <v>180940098</v>
      </c>
      <c r="I36" s="25">
        <v>180913355</v>
      </c>
      <c r="J36" s="25">
        <v>26743</v>
      </c>
      <c r="K36" s="24">
        <f t="shared" si="2"/>
        <v>180940098</v>
      </c>
      <c r="L36" s="26">
        <v>163240709</v>
      </c>
      <c r="M36" s="27">
        <v>17699389</v>
      </c>
      <c r="N36" s="24">
        <f t="shared" si="3"/>
        <v>180940098</v>
      </c>
      <c r="O36" s="27">
        <v>176990001</v>
      </c>
      <c r="P36" s="27">
        <v>1789952</v>
      </c>
      <c r="Q36" s="27">
        <v>1203862</v>
      </c>
      <c r="R36" s="27">
        <v>491824</v>
      </c>
      <c r="S36" s="27">
        <v>242925</v>
      </c>
      <c r="T36" s="27">
        <v>143768</v>
      </c>
      <c r="U36" s="27">
        <v>77766</v>
      </c>
      <c r="V36" s="28">
        <f t="shared" si="4"/>
        <v>180940098</v>
      </c>
      <c r="W36" s="27">
        <v>180718564</v>
      </c>
      <c r="X36" s="29">
        <v>221534</v>
      </c>
      <c r="Y36" s="28">
        <f t="shared" si="5"/>
        <v>180940098</v>
      </c>
      <c r="Z36" s="27">
        <v>101886829</v>
      </c>
      <c r="AA36" s="27">
        <v>29391412</v>
      </c>
      <c r="AB36" s="27">
        <v>48619475</v>
      </c>
      <c r="AC36" s="27">
        <v>645393</v>
      </c>
      <c r="AD36" s="27">
        <v>396989</v>
      </c>
      <c r="AE36" s="28">
        <f t="shared" si="6"/>
        <v>180940098</v>
      </c>
      <c r="AF36" s="27">
        <v>179857426</v>
      </c>
      <c r="AG36" s="29">
        <v>1082672</v>
      </c>
      <c r="AH36" s="28">
        <f t="shared" si="7"/>
        <v>180940098</v>
      </c>
      <c r="AI36" s="25">
        <v>0</v>
      </c>
      <c r="AJ36" s="25">
        <v>21114057</v>
      </c>
      <c r="AK36" s="25">
        <v>41226106</v>
      </c>
      <c r="AL36" s="25">
        <v>118599935</v>
      </c>
      <c r="AM36" s="28">
        <f t="shared" si="8"/>
        <v>180940098</v>
      </c>
      <c r="AN36" s="30"/>
      <c r="AO36" s="31"/>
    </row>
    <row r="37" spans="1:41" ht="15">
      <c r="A37" s="21">
        <v>42521</v>
      </c>
      <c r="B37" s="22">
        <f t="shared" si="0"/>
        <v>182436133</v>
      </c>
      <c r="C37" s="23">
        <v>3136755</v>
      </c>
      <c r="D37" s="23">
        <v>175545218</v>
      </c>
      <c r="E37" s="23">
        <v>3452</v>
      </c>
      <c r="F37" s="23">
        <v>3750593</v>
      </c>
      <c r="G37" s="23">
        <v>115</v>
      </c>
      <c r="H37" s="24">
        <f t="shared" si="1"/>
        <v>182436133</v>
      </c>
      <c r="I37" s="25">
        <v>182410257</v>
      </c>
      <c r="J37" s="25">
        <v>25876</v>
      </c>
      <c r="K37" s="24">
        <f t="shared" si="2"/>
        <v>182436133</v>
      </c>
      <c r="L37" s="26">
        <v>164570991</v>
      </c>
      <c r="M37" s="27">
        <v>17865142</v>
      </c>
      <c r="N37" s="24">
        <f t="shared" si="3"/>
        <v>182436133</v>
      </c>
      <c r="O37" s="27">
        <v>178469282</v>
      </c>
      <c r="P37" s="27">
        <v>1785769</v>
      </c>
      <c r="Q37" s="27">
        <v>1217764</v>
      </c>
      <c r="R37" s="27">
        <v>495195</v>
      </c>
      <c r="S37" s="27">
        <v>244536</v>
      </c>
      <c r="T37" s="27">
        <v>144962</v>
      </c>
      <c r="U37" s="27">
        <v>78625</v>
      </c>
      <c r="V37" s="28">
        <f t="shared" si="4"/>
        <v>182436133</v>
      </c>
      <c r="W37" s="27">
        <v>182212546</v>
      </c>
      <c r="X37" s="29">
        <v>223587</v>
      </c>
      <c r="Y37" s="28">
        <f t="shared" si="5"/>
        <v>182436133</v>
      </c>
      <c r="Z37" s="27">
        <v>102953477</v>
      </c>
      <c r="AA37" s="27">
        <v>29436313</v>
      </c>
      <c r="AB37" s="27">
        <v>49054964</v>
      </c>
      <c r="AC37" s="27">
        <v>594743</v>
      </c>
      <c r="AD37" s="27">
        <v>396636</v>
      </c>
      <c r="AE37" s="28">
        <f t="shared" si="6"/>
        <v>182436133</v>
      </c>
      <c r="AF37" s="27">
        <v>181356786</v>
      </c>
      <c r="AG37" s="29">
        <v>1079347</v>
      </c>
      <c r="AH37" s="28">
        <f t="shared" si="7"/>
        <v>182436133</v>
      </c>
      <c r="AI37" s="25">
        <v>0</v>
      </c>
      <c r="AJ37" s="25">
        <v>21190423</v>
      </c>
      <c r="AK37" s="25">
        <v>41466705</v>
      </c>
      <c r="AL37" s="25">
        <v>119779005</v>
      </c>
      <c r="AM37" s="28">
        <f t="shared" si="8"/>
        <v>182436133</v>
      </c>
      <c r="AN37" s="30"/>
      <c r="AO37" s="31"/>
    </row>
    <row r="38" spans="1:41" ht="15">
      <c r="A38" s="21">
        <v>42551</v>
      </c>
      <c r="B38" s="22">
        <f t="shared" si="0"/>
        <v>184178757</v>
      </c>
      <c r="C38" s="23">
        <v>3167121</v>
      </c>
      <c r="D38" s="23">
        <v>177251445</v>
      </c>
      <c r="E38" s="23">
        <v>3349</v>
      </c>
      <c r="F38" s="23">
        <v>3756671</v>
      </c>
      <c r="G38" s="23">
        <v>171</v>
      </c>
      <c r="H38" s="24">
        <f t="shared" si="1"/>
        <v>184178757</v>
      </c>
      <c r="I38" s="25">
        <v>184154252</v>
      </c>
      <c r="J38" s="25">
        <v>24505</v>
      </c>
      <c r="K38" s="24">
        <f t="shared" si="2"/>
        <v>184178757</v>
      </c>
      <c r="L38" s="26">
        <v>166663011</v>
      </c>
      <c r="M38" s="27">
        <v>17515746</v>
      </c>
      <c r="N38" s="24">
        <f t="shared" si="3"/>
        <v>184178757</v>
      </c>
      <c r="O38" s="27">
        <v>180131145</v>
      </c>
      <c r="P38" s="27">
        <v>1834796</v>
      </c>
      <c r="Q38" s="27">
        <v>1240467</v>
      </c>
      <c r="R38" s="27">
        <v>500917</v>
      </c>
      <c r="S38" s="27">
        <v>247411</v>
      </c>
      <c r="T38" s="27">
        <v>145620</v>
      </c>
      <c r="U38" s="27">
        <v>78401</v>
      </c>
      <c r="V38" s="28">
        <f t="shared" si="4"/>
        <v>184178757</v>
      </c>
      <c r="W38" s="27">
        <v>183954736</v>
      </c>
      <c r="X38" s="29">
        <v>224021</v>
      </c>
      <c r="Y38" s="28">
        <f t="shared" si="5"/>
        <v>184178757</v>
      </c>
      <c r="Z38" s="27">
        <v>104312312</v>
      </c>
      <c r="AA38" s="27">
        <v>29699797</v>
      </c>
      <c r="AB38" s="27">
        <v>49172946</v>
      </c>
      <c r="AC38" s="27">
        <v>596604</v>
      </c>
      <c r="AD38" s="27">
        <v>397098</v>
      </c>
      <c r="AE38" s="28">
        <f t="shared" si="6"/>
        <v>184178757</v>
      </c>
      <c r="AF38" s="27">
        <v>183099584</v>
      </c>
      <c r="AG38" s="29">
        <v>1079173</v>
      </c>
      <c r="AH38" s="28">
        <f t="shared" si="7"/>
        <v>184178757</v>
      </c>
      <c r="AI38" s="25">
        <v>0</v>
      </c>
      <c r="AJ38" s="25">
        <v>21319185</v>
      </c>
      <c r="AK38" s="25">
        <v>41472511</v>
      </c>
      <c r="AL38" s="25">
        <v>121387061</v>
      </c>
      <c r="AM38" s="28">
        <f t="shared" si="8"/>
        <v>184178757</v>
      </c>
      <c r="AN38" s="30"/>
      <c r="AO38" s="31"/>
    </row>
    <row r="39" spans="1:41" ht="15">
      <c r="A39" s="21">
        <v>42582</v>
      </c>
      <c r="B39" s="22">
        <f t="shared" si="0"/>
        <v>185076038</v>
      </c>
      <c r="C39" s="23">
        <v>3166892</v>
      </c>
      <c r="D39" s="23">
        <v>178113773</v>
      </c>
      <c r="E39" s="23">
        <v>3229</v>
      </c>
      <c r="F39" s="23">
        <v>3791978</v>
      </c>
      <c r="G39" s="23">
        <v>166</v>
      </c>
      <c r="H39" s="24">
        <f t="shared" si="1"/>
        <v>185076038</v>
      </c>
      <c r="I39" s="25">
        <v>185050414</v>
      </c>
      <c r="J39" s="25">
        <v>25624</v>
      </c>
      <c r="K39" s="24">
        <f t="shared" si="2"/>
        <v>185076038</v>
      </c>
      <c r="L39" s="26">
        <v>167392749</v>
      </c>
      <c r="M39" s="27">
        <v>17683289</v>
      </c>
      <c r="N39" s="24">
        <f t="shared" si="3"/>
        <v>185076038</v>
      </c>
      <c r="O39" s="27">
        <v>180981654</v>
      </c>
      <c r="P39" s="27">
        <v>1854670</v>
      </c>
      <c r="Q39" s="27">
        <v>1253329</v>
      </c>
      <c r="R39" s="27">
        <v>507864</v>
      </c>
      <c r="S39" s="27">
        <v>251132</v>
      </c>
      <c r="T39" s="27">
        <v>147863</v>
      </c>
      <c r="U39" s="27">
        <v>79526</v>
      </c>
      <c r="V39" s="28">
        <f t="shared" si="4"/>
        <v>185076038</v>
      </c>
      <c r="W39" s="27">
        <v>184848649</v>
      </c>
      <c r="X39" s="29">
        <v>227389</v>
      </c>
      <c r="Y39" s="28">
        <f t="shared" si="5"/>
        <v>185076038</v>
      </c>
      <c r="Z39" s="27">
        <v>105031980</v>
      </c>
      <c r="AA39" s="27">
        <v>29654962</v>
      </c>
      <c r="AB39" s="27">
        <v>49400280</v>
      </c>
      <c r="AC39" s="27">
        <v>592828</v>
      </c>
      <c r="AD39" s="27">
        <v>395988</v>
      </c>
      <c r="AE39" s="28">
        <f t="shared" si="6"/>
        <v>185076038</v>
      </c>
      <c r="AF39" s="27">
        <v>183998559</v>
      </c>
      <c r="AG39" s="29">
        <v>1077479</v>
      </c>
      <c r="AH39" s="28">
        <f t="shared" si="7"/>
        <v>185076038</v>
      </c>
      <c r="AI39" s="25">
        <v>0</v>
      </c>
      <c r="AJ39" s="25">
        <v>21261047</v>
      </c>
      <c r="AK39" s="25">
        <v>41724052</v>
      </c>
      <c r="AL39" s="25">
        <v>122090939</v>
      </c>
      <c r="AM39" s="28">
        <f t="shared" si="8"/>
        <v>185076038</v>
      </c>
      <c r="AN39" s="30"/>
      <c r="AO39" s="31"/>
    </row>
    <row r="40" spans="1:41" ht="15">
      <c r="A40" s="21">
        <v>42613</v>
      </c>
      <c r="B40" s="22">
        <f t="shared" si="0"/>
        <v>187238755</v>
      </c>
      <c r="C40" s="23">
        <v>3191275</v>
      </c>
      <c r="D40" s="23">
        <v>180246609</v>
      </c>
      <c r="E40" s="23">
        <v>3304</v>
      </c>
      <c r="F40" s="23">
        <v>3797400</v>
      </c>
      <c r="G40" s="23">
        <v>167</v>
      </c>
      <c r="H40" s="24">
        <f t="shared" si="1"/>
        <v>187238755</v>
      </c>
      <c r="I40" s="25">
        <v>187212928</v>
      </c>
      <c r="J40" s="25">
        <v>25827</v>
      </c>
      <c r="K40" s="24">
        <f t="shared" si="2"/>
        <v>187238755</v>
      </c>
      <c r="L40" s="26">
        <v>169432953</v>
      </c>
      <c r="M40" s="27">
        <v>17805802</v>
      </c>
      <c r="N40" s="24">
        <f t="shared" si="3"/>
        <v>187238755</v>
      </c>
      <c r="O40" s="27">
        <v>183137038</v>
      </c>
      <c r="P40" s="27">
        <v>1855686</v>
      </c>
      <c r="Q40" s="27">
        <v>1252624</v>
      </c>
      <c r="R40" s="27">
        <v>509271</v>
      </c>
      <c r="S40" s="27">
        <v>253289</v>
      </c>
      <c r="T40" s="27">
        <v>149980</v>
      </c>
      <c r="U40" s="27">
        <v>80867</v>
      </c>
      <c r="V40" s="28">
        <f t="shared" si="4"/>
        <v>187238755</v>
      </c>
      <c r="W40" s="27">
        <v>187007908</v>
      </c>
      <c r="X40" s="29">
        <v>230847</v>
      </c>
      <c r="Y40" s="28">
        <f t="shared" si="5"/>
        <v>187238755</v>
      </c>
      <c r="Z40" s="27">
        <v>106463431</v>
      </c>
      <c r="AA40" s="27">
        <v>29925268</v>
      </c>
      <c r="AB40" s="27">
        <v>49867543</v>
      </c>
      <c r="AC40" s="27">
        <v>590958</v>
      </c>
      <c r="AD40" s="27">
        <v>391555</v>
      </c>
      <c r="AE40" s="28">
        <f t="shared" si="6"/>
        <v>187238755</v>
      </c>
      <c r="AF40" s="27">
        <v>186168170</v>
      </c>
      <c r="AG40" s="29">
        <v>1070585</v>
      </c>
      <c r="AH40" s="28">
        <f t="shared" si="7"/>
        <v>187238755</v>
      </c>
      <c r="AI40" s="25">
        <v>0</v>
      </c>
      <c r="AJ40" s="25">
        <v>21100467</v>
      </c>
      <c r="AK40" s="25">
        <v>42499606</v>
      </c>
      <c r="AL40" s="25">
        <v>123638682</v>
      </c>
      <c r="AM40" s="28">
        <f t="shared" si="8"/>
        <v>187238755</v>
      </c>
      <c r="AN40" s="30"/>
      <c r="AO40" s="31"/>
    </row>
    <row r="41" spans="1:41" ht="15">
      <c r="A41" s="21">
        <v>42643</v>
      </c>
      <c r="B41" s="22">
        <f t="shared" si="0"/>
        <v>190121455</v>
      </c>
      <c r="C41" s="23">
        <v>3164685</v>
      </c>
      <c r="D41" s="23">
        <v>183175226</v>
      </c>
      <c r="E41" s="23">
        <v>3951</v>
      </c>
      <c r="F41" s="23">
        <v>3777395</v>
      </c>
      <c r="G41" s="23">
        <v>198</v>
      </c>
      <c r="H41" s="24">
        <f t="shared" si="1"/>
        <v>190121455</v>
      </c>
      <c r="I41" s="25">
        <v>190095731</v>
      </c>
      <c r="J41" s="25">
        <v>25724</v>
      </c>
      <c r="K41" s="24">
        <f t="shared" si="2"/>
        <v>190121455</v>
      </c>
      <c r="L41" s="26">
        <v>171766976</v>
      </c>
      <c r="M41" s="27">
        <v>18354479</v>
      </c>
      <c r="N41" s="24">
        <f t="shared" si="3"/>
        <v>190121455</v>
      </c>
      <c r="O41" s="27">
        <v>186039882</v>
      </c>
      <c r="P41" s="27">
        <v>1855997</v>
      </c>
      <c r="Q41" s="27">
        <v>1246025</v>
      </c>
      <c r="R41" s="27">
        <v>503324</v>
      </c>
      <c r="S41" s="27">
        <v>249204</v>
      </c>
      <c r="T41" s="27">
        <v>147000</v>
      </c>
      <c r="U41" s="27">
        <v>80023</v>
      </c>
      <c r="V41" s="28">
        <f t="shared" si="4"/>
        <v>190121455</v>
      </c>
      <c r="W41" s="27">
        <v>189894432</v>
      </c>
      <c r="X41" s="29">
        <v>227023</v>
      </c>
      <c r="Y41" s="28">
        <f t="shared" si="5"/>
        <v>190121455</v>
      </c>
      <c r="Z41" s="27">
        <v>108105792</v>
      </c>
      <c r="AA41" s="27">
        <v>30191941</v>
      </c>
      <c r="AB41" s="27">
        <v>50848374</v>
      </c>
      <c r="AC41" s="27">
        <v>586087</v>
      </c>
      <c r="AD41" s="27">
        <v>389261</v>
      </c>
      <c r="AE41" s="28">
        <f t="shared" si="6"/>
        <v>190121455</v>
      </c>
      <c r="AF41" s="27">
        <v>189056454</v>
      </c>
      <c r="AG41" s="29">
        <v>1065001</v>
      </c>
      <c r="AH41" s="28">
        <f t="shared" si="7"/>
        <v>190121455</v>
      </c>
      <c r="AI41" s="25">
        <v>0</v>
      </c>
      <c r="AJ41" s="25">
        <v>21348086</v>
      </c>
      <c r="AK41" s="25">
        <v>43383198</v>
      </c>
      <c r="AL41" s="25">
        <v>125390171</v>
      </c>
      <c r="AM41" s="28">
        <f t="shared" si="8"/>
        <v>190121455</v>
      </c>
      <c r="AN41" s="30"/>
      <c r="AO41" s="31"/>
    </row>
    <row r="42" spans="1:41" ht="15">
      <c r="A42" s="21">
        <v>42674</v>
      </c>
      <c r="B42" s="22">
        <f t="shared" si="0"/>
        <v>193352001</v>
      </c>
      <c r="C42" s="23">
        <v>3195801</v>
      </c>
      <c r="D42" s="23">
        <v>186377506</v>
      </c>
      <c r="E42" s="23">
        <v>3741</v>
      </c>
      <c r="F42" s="23">
        <v>3774749</v>
      </c>
      <c r="G42" s="23">
        <v>204</v>
      </c>
      <c r="H42" s="24">
        <f t="shared" si="1"/>
        <v>193352001</v>
      </c>
      <c r="I42" s="25">
        <v>193325865</v>
      </c>
      <c r="J42" s="25">
        <v>26136</v>
      </c>
      <c r="K42" s="24">
        <f t="shared" si="2"/>
        <v>193352001</v>
      </c>
      <c r="L42" s="26">
        <v>174377543</v>
      </c>
      <c r="M42" s="27">
        <v>18974458</v>
      </c>
      <c r="N42" s="24">
        <f t="shared" si="3"/>
        <v>193352001</v>
      </c>
      <c r="O42" s="27">
        <v>189257720</v>
      </c>
      <c r="P42" s="27">
        <v>1863823</v>
      </c>
      <c r="Q42" s="27">
        <v>1249712</v>
      </c>
      <c r="R42" s="27">
        <v>504358</v>
      </c>
      <c r="S42" s="27">
        <v>248247</v>
      </c>
      <c r="T42" s="27">
        <v>147130</v>
      </c>
      <c r="U42" s="27">
        <v>81011</v>
      </c>
      <c r="V42" s="28">
        <f t="shared" si="4"/>
        <v>193352001</v>
      </c>
      <c r="W42" s="27">
        <v>193123860</v>
      </c>
      <c r="X42" s="29">
        <v>228141</v>
      </c>
      <c r="Y42" s="28">
        <f t="shared" si="5"/>
        <v>193352001</v>
      </c>
      <c r="Z42" s="27">
        <v>110264890</v>
      </c>
      <c r="AA42" s="27">
        <v>30335671</v>
      </c>
      <c r="AB42" s="27">
        <v>51777223</v>
      </c>
      <c r="AC42" s="27">
        <v>586428</v>
      </c>
      <c r="AD42" s="27">
        <v>387789</v>
      </c>
      <c r="AE42" s="28">
        <f t="shared" si="6"/>
        <v>193352001</v>
      </c>
      <c r="AF42" s="27">
        <v>192289192</v>
      </c>
      <c r="AG42" s="29">
        <v>1062809</v>
      </c>
      <c r="AH42" s="28">
        <f t="shared" si="7"/>
        <v>193352001</v>
      </c>
      <c r="AI42" s="25">
        <v>0</v>
      </c>
      <c r="AJ42" s="25">
        <v>21478619</v>
      </c>
      <c r="AK42" s="25">
        <v>44367901</v>
      </c>
      <c r="AL42" s="25">
        <v>127505481</v>
      </c>
      <c r="AM42" s="28">
        <f t="shared" si="8"/>
        <v>193352001</v>
      </c>
      <c r="AN42" s="30"/>
      <c r="AO42" s="31"/>
    </row>
    <row r="43" spans="1:41" ht="15">
      <c r="A43" s="21">
        <v>42704</v>
      </c>
      <c r="B43" s="22">
        <f t="shared" si="0"/>
        <v>196467945</v>
      </c>
      <c r="C43" s="23">
        <v>2945144</v>
      </c>
      <c r="D43" s="23">
        <v>189735907</v>
      </c>
      <c r="E43" s="23">
        <v>4671</v>
      </c>
      <c r="F43" s="23">
        <v>3781976</v>
      </c>
      <c r="G43" s="23">
        <v>247</v>
      </c>
      <c r="H43" s="24">
        <f t="shared" si="1"/>
        <v>196467945</v>
      </c>
      <c r="I43" s="25">
        <v>196441614</v>
      </c>
      <c r="J43" s="25">
        <v>26331</v>
      </c>
      <c r="K43" s="24">
        <f t="shared" si="2"/>
        <v>196467945</v>
      </c>
      <c r="L43" s="26">
        <v>177096577</v>
      </c>
      <c r="M43" s="27">
        <v>19371368</v>
      </c>
      <c r="N43" s="24">
        <f t="shared" si="3"/>
        <v>196467945</v>
      </c>
      <c r="O43" s="27">
        <v>192319969</v>
      </c>
      <c r="P43" s="27">
        <v>1889027</v>
      </c>
      <c r="Q43" s="27">
        <v>1267092</v>
      </c>
      <c r="R43" s="27">
        <v>508083</v>
      </c>
      <c r="S43" s="27">
        <v>251281</v>
      </c>
      <c r="T43" s="27">
        <v>150404</v>
      </c>
      <c r="U43" s="27">
        <v>82089</v>
      </c>
      <c r="V43" s="28">
        <f t="shared" si="4"/>
        <v>196467945</v>
      </c>
      <c r="W43" s="27">
        <v>196235452</v>
      </c>
      <c r="X43" s="29">
        <v>232493</v>
      </c>
      <c r="Y43" s="28">
        <f t="shared" si="5"/>
        <v>196467945</v>
      </c>
      <c r="Z43" s="27">
        <v>111993742</v>
      </c>
      <c r="AA43" s="27">
        <v>31048708</v>
      </c>
      <c r="AB43" s="27">
        <v>52451864</v>
      </c>
      <c r="AC43" s="27">
        <v>585936</v>
      </c>
      <c r="AD43" s="27">
        <v>387695</v>
      </c>
      <c r="AE43" s="28">
        <f t="shared" si="6"/>
        <v>196467945</v>
      </c>
      <c r="AF43" s="27">
        <v>195413587</v>
      </c>
      <c r="AG43" s="29">
        <v>1054358</v>
      </c>
      <c r="AH43" s="28">
        <f t="shared" si="7"/>
        <v>196467945</v>
      </c>
      <c r="AI43" s="25">
        <v>0</v>
      </c>
      <c r="AJ43" s="25">
        <v>22131954</v>
      </c>
      <c r="AK43" s="25">
        <v>45353421</v>
      </c>
      <c r="AL43" s="25">
        <v>128982570</v>
      </c>
      <c r="AM43" s="28">
        <f t="shared" si="8"/>
        <v>196467945</v>
      </c>
      <c r="AN43" s="30"/>
      <c r="AO43" s="31"/>
    </row>
    <row r="44" spans="1:41" ht="15">
      <c r="A44" s="21">
        <v>42735</v>
      </c>
      <c r="B44" s="22">
        <f t="shared" si="0"/>
        <v>199301222</v>
      </c>
      <c r="C44" s="23">
        <v>2940774</v>
      </c>
      <c r="D44" s="23">
        <v>192540889</v>
      </c>
      <c r="E44" s="23">
        <v>5917</v>
      </c>
      <c r="F44" s="23">
        <v>3813346</v>
      </c>
      <c r="G44" s="23">
        <v>296</v>
      </c>
      <c r="H44" s="24">
        <f t="shared" si="1"/>
        <v>199301222</v>
      </c>
      <c r="I44" s="25">
        <v>199274923</v>
      </c>
      <c r="J44" s="25">
        <v>26299</v>
      </c>
      <c r="K44" s="24">
        <f t="shared" si="2"/>
        <v>199301222</v>
      </c>
      <c r="L44" s="26">
        <v>179553275</v>
      </c>
      <c r="M44" s="27">
        <v>19747947</v>
      </c>
      <c r="N44" s="24">
        <f t="shared" si="3"/>
        <v>199301222</v>
      </c>
      <c r="O44" s="27">
        <v>195002326</v>
      </c>
      <c r="P44" s="27">
        <v>1952563</v>
      </c>
      <c r="Q44" s="27">
        <v>1313244</v>
      </c>
      <c r="R44" s="27">
        <v>527255</v>
      </c>
      <c r="S44" s="27">
        <v>262903</v>
      </c>
      <c r="T44" s="27">
        <v>157651</v>
      </c>
      <c r="U44" s="27">
        <v>85280</v>
      </c>
      <c r="V44" s="28">
        <f t="shared" si="4"/>
        <v>199301222</v>
      </c>
      <c r="W44" s="27">
        <v>199058291</v>
      </c>
      <c r="X44" s="29">
        <v>242931</v>
      </c>
      <c r="Y44" s="28">
        <f t="shared" si="5"/>
        <v>199301222</v>
      </c>
      <c r="Z44" s="27">
        <v>113730113</v>
      </c>
      <c r="AA44" s="27">
        <v>31330470</v>
      </c>
      <c r="AB44" s="27">
        <v>53266912</v>
      </c>
      <c r="AC44" s="27">
        <v>586402</v>
      </c>
      <c r="AD44" s="27">
        <v>387325</v>
      </c>
      <c r="AE44" s="28">
        <f t="shared" si="6"/>
        <v>199301222</v>
      </c>
      <c r="AF44" s="27">
        <v>198245538</v>
      </c>
      <c r="AG44" s="29">
        <v>1055684</v>
      </c>
      <c r="AH44" s="28">
        <f t="shared" si="7"/>
        <v>199301222</v>
      </c>
      <c r="AI44" s="25">
        <v>0</v>
      </c>
      <c r="AJ44" s="25">
        <v>22303773</v>
      </c>
      <c r="AK44" s="25">
        <v>46171818</v>
      </c>
      <c r="AL44" s="25">
        <v>130825631</v>
      </c>
      <c r="AM44" s="28">
        <f t="shared" si="8"/>
        <v>199301222</v>
      </c>
      <c r="AN44" s="30"/>
      <c r="AO44" s="31"/>
    </row>
    <row r="45" spans="1:41" ht="15">
      <c r="A45" s="21">
        <v>42766</v>
      </c>
      <c r="B45" s="22">
        <f t="shared" si="0"/>
        <v>200044170</v>
      </c>
      <c r="C45" s="23">
        <v>2941039</v>
      </c>
      <c r="D45" s="23">
        <v>193247023</v>
      </c>
      <c r="E45" s="23">
        <v>4723</v>
      </c>
      <c r="F45" s="23">
        <v>3851142</v>
      </c>
      <c r="G45" s="23">
        <v>243</v>
      </c>
      <c r="H45" s="24">
        <f t="shared" si="1"/>
        <v>200044170</v>
      </c>
      <c r="I45" s="25">
        <v>199996532</v>
      </c>
      <c r="J45" s="25">
        <v>47638</v>
      </c>
      <c r="K45" s="24">
        <f t="shared" si="2"/>
        <v>200044170</v>
      </c>
      <c r="L45" s="26">
        <v>180496241</v>
      </c>
      <c r="M45" s="27">
        <v>19547929</v>
      </c>
      <c r="N45" s="24">
        <f t="shared" si="3"/>
        <v>200044170</v>
      </c>
      <c r="O45" s="27">
        <v>195806566</v>
      </c>
      <c r="P45" s="27">
        <v>1926180</v>
      </c>
      <c r="Q45" s="27">
        <v>1294365</v>
      </c>
      <c r="R45" s="27">
        <v>520392</v>
      </c>
      <c r="S45" s="27">
        <v>257754</v>
      </c>
      <c r="T45" s="27">
        <v>154881</v>
      </c>
      <c r="U45" s="27">
        <v>84032</v>
      </c>
      <c r="V45" s="28">
        <f t="shared" si="4"/>
        <v>200044170</v>
      </c>
      <c r="W45" s="27">
        <v>199805257</v>
      </c>
      <c r="X45" s="29">
        <v>238913</v>
      </c>
      <c r="Y45" s="28">
        <f t="shared" si="5"/>
        <v>200044170</v>
      </c>
      <c r="Z45" s="27">
        <v>114638699</v>
      </c>
      <c r="AA45" s="27">
        <v>31172424</v>
      </c>
      <c r="AB45" s="27">
        <v>53260589</v>
      </c>
      <c r="AC45" s="27">
        <v>586023</v>
      </c>
      <c r="AD45" s="27">
        <v>386435</v>
      </c>
      <c r="AE45" s="28">
        <f t="shared" si="6"/>
        <v>200044170</v>
      </c>
      <c r="AF45" s="27">
        <v>198989437</v>
      </c>
      <c r="AG45" s="29">
        <v>1054733</v>
      </c>
      <c r="AH45" s="28">
        <f t="shared" si="7"/>
        <v>200044170</v>
      </c>
      <c r="AI45" s="25">
        <v>0</v>
      </c>
      <c r="AJ45" s="25">
        <v>22248970</v>
      </c>
      <c r="AK45" s="25">
        <v>45951406</v>
      </c>
      <c r="AL45" s="25">
        <v>131843794</v>
      </c>
      <c r="AM45" s="28">
        <f t="shared" si="8"/>
        <v>200044170</v>
      </c>
      <c r="AN45" s="30"/>
      <c r="AO45" s="31"/>
    </row>
    <row r="46" spans="1:41" ht="15">
      <c r="A46" s="21">
        <v>42794</v>
      </c>
      <c r="B46" s="22">
        <f t="shared" si="0"/>
        <v>202160926</v>
      </c>
      <c r="C46" s="23">
        <v>2908912</v>
      </c>
      <c r="D46" s="23">
        <v>195389106</v>
      </c>
      <c r="E46" s="23">
        <v>4854</v>
      </c>
      <c r="F46" s="23">
        <v>3857775</v>
      </c>
      <c r="G46" s="23">
        <v>279</v>
      </c>
      <c r="H46" s="24">
        <f t="shared" si="1"/>
        <v>202160926</v>
      </c>
      <c r="I46" s="25">
        <v>202134281</v>
      </c>
      <c r="J46" s="25">
        <v>26645</v>
      </c>
      <c r="K46" s="24">
        <f t="shared" si="2"/>
        <v>202160926</v>
      </c>
      <c r="L46" s="26">
        <v>182424634</v>
      </c>
      <c r="M46" s="27">
        <v>19736292</v>
      </c>
      <c r="N46" s="24">
        <f t="shared" si="3"/>
        <v>202160926</v>
      </c>
      <c r="O46" s="27">
        <v>197923872</v>
      </c>
      <c r="P46" s="27">
        <v>1926006</v>
      </c>
      <c r="Q46" s="27">
        <v>1294885</v>
      </c>
      <c r="R46" s="27">
        <v>519292</v>
      </c>
      <c r="S46" s="27">
        <v>257551</v>
      </c>
      <c r="T46" s="27">
        <v>154805</v>
      </c>
      <c r="U46" s="27">
        <v>84515</v>
      </c>
      <c r="V46" s="28">
        <f t="shared" si="4"/>
        <v>202160926</v>
      </c>
      <c r="W46" s="27">
        <v>201921606</v>
      </c>
      <c r="X46" s="29">
        <v>239320</v>
      </c>
      <c r="Y46" s="28">
        <f t="shared" si="5"/>
        <v>202160926</v>
      </c>
      <c r="Z46" s="27">
        <v>116782830</v>
      </c>
      <c r="AA46" s="27">
        <v>30573231</v>
      </c>
      <c r="AB46" s="27">
        <v>53836218</v>
      </c>
      <c r="AC46" s="27">
        <v>582178</v>
      </c>
      <c r="AD46" s="27">
        <v>386469</v>
      </c>
      <c r="AE46" s="28">
        <f t="shared" si="6"/>
        <v>202160926</v>
      </c>
      <c r="AF46" s="27">
        <v>201107802</v>
      </c>
      <c r="AG46" s="29">
        <v>1053124</v>
      </c>
      <c r="AH46" s="28">
        <f t="shared" si="7"/>
        <v>202160926</v>
      </c>
      <c r="AI46" s="25">
        <v>0</v>
      </c>
      <c r="AJ46" s="25">
        <v>22388094</v>
      </c>
      <c r="AK46" s="25">
        <v>45713300</v>
      </c>
      <c r="AL46" s="25">
        <v>134059532</v>
      </c>
      <c r="AM46" s="28">
        <f t="shared" si="8"/>
        <v>202160926</v>
      </c>
      <c r="AN46" s="30"/>
      <c r="AO46" s="31"/>
    </row>
    <row r="47" spans="1:41" ht="15">
      <c r="A47" s="21">
        <v>42825</v>
      </c>
      <c r="B47" s="22">
        <f t="shared" si="0"/>
        <v>204779844</v>
      </c>
      <c r="C47" s="23">
        <v>2936740</v>
      </c>
      <c r="D47" s="23">
        <v>197967280</v>
      </c>
      <c r="E47" s="23">
        <v>4856</v>
      </c>
      <c r="F47" s="23">
        <v>3870675</v>
      </c>
      <c r="G47" s="23">
        <v>293</v>
      </c>
      <c r="H47" s="24">
        <f t="shared" si="1"/>
        <v>204779844</v>
      </c>
      <c r="I47" s="25">
        <v>204753409</v>
      </c>
      <c r="J47" s="25">
        <v>26435</v>
      </c>
      <c r="K47" s="24">
        <f t="shared" si="2"/>
        <v>204779844</v>
      </c>
      <c r="L47" s="26">
        <v>184800664</v>
      </c>
      <c r="M47" s="27">
        <v>19979180</v>
      </c>
      <c r="N47" s="24">
        <f t="shared" si="3"/>
        <v>204779844</v>
      </c>
      <c r="O47" s="27">
        <v>200555015</v>
      </c>
      <c r="P47" s="27">
        <v>1924974</v>
      </c>
      <c r="Q47" s="27">
        <v>1290635</v>
      </c>
      <c r="R47" s="27">
        <v>514715</v>
      </c>
      <c r="S47" s="27">
        <v>254681</v>
      </c>
      <c r="T47" s="27">
        <v>154010</v>
      </c>
      <c r="U47" s="27">
        <v>85814</v>
      </c>
      <c r="V47" s="28">
        <f t="shared" si="4"/>
        <v>204779844</v>
      </c>
      <c r="W47" s="27">
        <v>204540020</v>
      </c>
      <c r="X47" s="29">
        <v>239824</v>
      </c>
      <c r="Y47" s="28">
        <f t="shared" si="5"/>
        <v>204779844</v>
      </c>
      <c r="Z47" s="27">
        <v>118506902</v>
      </c>
      <c r="AA47" s="27">
        <v>30806996</v>
      </c>
      <c r="AB47" s="27">
        <v>54497035</v>
      </c>
      <c r="AC47" s="27">
        <v>583064</v>
      </c>
      <c r="AD47" s="27">
        <v>385847</v>
      </c>
      <c r="AE47" s="28">
        <f t="shared" si="6"/>
        <v>204779844</v>
      </c>
      <c r="AF47" s="27">
        <v>203731417</v>
      </c>
      <c r="AG47" s="29">
        <v>1048427</v>
      </c>
      <c r="AH47" s="28">
        <f t="shared" si="7"/>
        <v>204779844</v>
      </c>
      <c r="AI47" s="25">
        <v>0</v>
      </c>
      <c r="AJ47" s="25">
        <v>22615000</v>
      </c>
      <c r="AK47" s="25">
        <v>46211818</v>
      </c>
      <c r="AL47" s="25">
        <v>135953026</v>
      </c>
      <c r="AM47" s="28">
        <f t="shared" si="8"/>
        <v>204779844</v>
      </c>
      <c r="AN47" s="30"/>
      <c r="AO47" s="31"/>
    </row>
    <row r="48" spans="1:41" ht="15">
      <c r="A48" s="21">
        <v>42855</v>
      </c>
      <c r="B48" s="22">
        <f t="shared" si="0"/>
        <v>206885477</v>
      </c>
      <c r="C48" s="23">
        <v>2942252</v>
      </c>
      <c r="D48" s="23">
        <v>200067228</v>
      </c>
      <c r="E48" s="23">
        <v>4587</v>
      </c>
      <c r="F48" s="23">
        <v>3871119</v>
      </c>
      <c r="G48" s="23">
        <v>291</v>
      </c>
      <c r="H48" s="24">
        <f t="shared" si="1"/>
        <v>206885477</v>
      </c>
      <c r="I48" s="25">
        <v>206858831</v>
      </c>
      <c r="J48" s="25">
        <v>26646</v>
      </c>
      <c r="K48" s="24">
        <f t="shared" si="2"/>
        <v>206885477</v>
      </c>
      <c r="L48" s="26">
        <v>186677169</v>
      </c>
      <c r="M48" s="27">
        <v>20208308</v>
      </c>
      <c r="N48" s="24">
        <f t="shared" si="3"/>
        <v>206885477</v>
      </c>
      <c r="O48" s="27">
        <v>202646738</v>
      </c>
      <c r="P48" s="27">
        <v>1928911</v>
      </c>
      <c r="Q48" s="27">
        <v>1297368</v>
      </c>
      <c r="R48" s="27">
        <v>518075</v>
      </c>
      <c r="S48" s="27">
        <v>255165</v>
      </c>
      <c r="T48" s="27">
        <v>153801</v>
      </c>
      <c r="U48" s="27">
        <v>85419</v>
      </c>
      <c r="V48" s="28">
        <f t="shared" si="4"/>
        <v>206885477</v>
      </c>
      <c r="W48" s="27">
        <v>206646257</v>
      </c>
      <c r="X48" s="29">
        <v>239220</v>
      </c>
      <c r="Y48" s="28">
        <f t="shared" si="5"/>
        <v>206885477</v>
      </c>
      <c r="Z48" s="27">
        <v>120413057</v>
      </c>
      <c r="AA48" s="27">
        <v>30515040</v>
      </c>
      <c r="AB48" s="27">
        <v>55126872</v>
      </c>
      <c r="AC48" s="27">
        <v>582732</v>
      </c>
      <c r="AD48" s="27">
        <v>247776</v>
      </c>
      <c r="AE48" s="28">
        <f t="shared" si="6"/>
        <v>206885477</v>
      </c>
      <c r="AF48" s="27">
        <v>205839487</v>
      </c>
      <c r="AG48" s="29">
        <v>1045990</v>
      </c>
      <c r="AH48" s="28">
        <f t="shared" si="7"/>
        <v>206885477</v>
      </c>
      <c r="AI48" s="25">
        <v>0</v>
      </c>
      <c r="AJ48" s="25">
        <v>22739360</v>
      </c>
      <c r="AK48" s="25">
        <v>46214464</v>
      </c>
      <c r="AL48" s="25">
        <v>137931653</v>
      </c>
      <c r="AM48" s="28">
        <f t="shared" si="8"/>
        <v>206885477</v>
      </c>
      <c r="AN48" s="30"/>
      <c r="AO48" s="31"/>
    </row>
    <row r="49" spans="1:41" ht="15">
      <c r="A49" s="21">
        <v>42886</v>
      </c>
      <c r="B49" s="22">
        <f t="shared" si="0"/>
        <v>212680824</v>
      </c>
      <c r="C49" s="23">
        <v>2956085</v>
      </c>
      <c r="D49" s="23">
        <v>205851342</v>
      </c>
      <c r="E49" s="23">
        <v>4816</v>
      </c>
      <c r="F49" s="23">
        <v>3868262</v>
      </c>
      <c r="G49" s="23">
        <v>319</v>
      </c>
      <c r="H49" s="24">
        <f t="shared" si="1"/>
        <v>212680824</v>
      </c>
      <c r="I49" s="25">
        <v>212654602</v>
      </c>
      <c r="J49" s="25">
        <v>26222</v>
      </c>
      <c r="K49" s="24">
        <f t="shared" si="2"/>
        <v>212680824</v>
      </c>
      <c r="L49" s="26">
        <v>192235115</v>
      </c>
      <c r="M49" s="27">
        <v>20445709</v>
      </c>
      <c r="N49" s="24">
        <f t="shared" si="3"/>
        <v>212680824</v>
      </c>
      <c r="O49" s="27">
        <v>208409616</v>
      </c>
      <c r="P49" s="27">
        <v>1933995</v>
      </c>
      <c r="Q49" s="27">
        <v>1316794</v>
      </c>
      <c r="R49" s="27">
        <v>523648</v>
      </c>
      <c r="S49" s="27">
        <v>255495</v>
      </c>
      <c r="T49" s="27">
        <v>154659</v>
      </c>
      <c r="U49" s="27">
        <v>86617</v>
      </c>
      <c r="V49" s="28">
        <f t="shared" si="4"/>
        <v>212680824</v>
      </c>
      <c r="W49" s="27">
        <v>212439548</v>
      </c>
      <c r="X49" s="29">
        <v>241276</v>
      </c>
      <c r="Y49" s="28">
        <f t="shared" si="5"/>
        <v>212680824</v>
      </c>
      <c r="Z49" s="27">
        <v>125501956</v>
      </c>
      <c r="AA49" s="27">
        <v>30605085</v>
      </c>
      <c r="AB49" s="27">
        <v>55725333</v>
      </c>
      <c r="AC49" s="27">
        <v>600653</v>
      </c>
      <c r="AD49" s="27">
        <v>247797</v>
      </c>
      <c r="AE49" s="28">
        <f t="shared" si="6"/>
        <v>212680824</v>
      </c>
      <c r="AF49" s="27">
        <v>211637859</v>
      </c>
      <c r="AG49" s="29">
        <v>1042965</v>
      </c>
      <c r="AH49" s="28">
        <f t="shared" si="7"/>
        <v>212680824</v>
      </c>
      <c r="AI49" s="25">
        <v>0</v>
      </c>
      <c r="AJ49" s="25">
        <v>22854225</v>
      </c>
      <c r="AK49" s="25">
        <v>46607151</v>
      </c>
      <c r="AL49" s="25">
        <v>143219448</v>
      </c>
      <c r="AM49" s="28">
        <f t="shared" si="8"/>
        <v>212680824</v>
      </c>
      <c r="AN49" s="30"/>
      <c r="AO49" s="31"/>
    </row>
    <row r="50" spans="1:41" ht="15">
      <c r="A50" s="21">
        <v>42916</v>
      </c>
      <c r="B50" s="22">
        <f t="shared" si="0"/>
        <v>216688379</v>
      </c>
      <c r="C50" s="23">
        <v>2971780</v>
      </c>
      <c r="D50" s="23">
        <v>209828632</v>
      </c>
      <c r="E50" s="23">
        <v>5003</v>
      </c>
      <c r="F50" s="23">
        <v>3882661</v>
      </c>
      <c r="G50" s="23">
        <v>303</v>
      </c>
      <c r="H50" s="24">
        <f t="shared" si="1"/>
        <v>216688379</v>
      </c>
      <c r="I50" s="25">
        <v>216662725</v>
      </c>
      <c r="J50" s="25">
        <v>25654</v>
      </c>
      <c r="K50" s="24">
        <f t="shared" si="2"/>
        <v>216688379</v>
      </c>
      <c r="L50" s="26">
        <v>196065966</v>
      </c>
      <c r="M50" s="27">
        <v>20622413</v>
      </c>
      <c r="N50" s="24">
        <f t="shared" si="3"/>
        <v>216688379</v>
      </c>
      <c r="O50" s="27">
        <v>212302871</v>
      </c>
      <c r="P50" s="27">
        <v>1998384</v>
      </c>
      <c r="Q50" s="27">
        <v>1349428</v>
      </c>
      <c r="R50" s="27">
        <v>538771</v>
      </c>
      <c r="S50" s="27">
        <v>255822</v>
      </c>
      <c r="T50" s="27">
        <v>155556</v>
      </c>
      <c r="U50" s="27">
        <v>87547</v>
      </c>
      <c r="V50" s="28">
        <f t="shared" si="4"/>
        <v>216688379</v>
      </c>
      <c r="W50" s="27">
        <v>216445276</v>
      </c>
      <c r="X50" s="29">
        <v>243103</v>
      </c>
      <c r="Y50" s="28">
        <f t="shared" si="5"/>
        <v>216688379</v>
      </c>
      <c r="Z50" s="27">
        <v>130577357</v>
      </c>
      <c r="AA50" s="27">
        <v>29029046</v>
      </c>
      <c r="AB50" s="27">
        <v>56233460</v>
      </c>
      <c r="AC50" s="27">
        <v>601196</v>
      </c>
      <c r="AD50" s="27">
        <v>247320</v>
      </c>
      <c r="AE50" s="28">
        <f t="shared" si="6"/>
        <v>216688379</v>
      </c>
      <c r="AF50" s="27">
        <v>215656280</v>
      </c>
      <c r="AG50" s="29">
        <v>1032099</v>
      </c>
      <c r="AH50" s="28">
        <f t="shared" si="7"/>
        <v>216688379</v>
      </c>
      <c r="AI50" s="25">
        <v>0</v>
      </c>
      <c r="AJ50" s="25">
        <v>22945308</v>
      </c>
      <c r="AK50" s="25">
        <v>45398733</v>
      </c>
      <c r="AL50" s="25">
        <v>148344338</v>
      </c>
      <c r="AM50" s="28">
        <f t="shared" si="8"/>
        <v>216688379</v>
      </c>
      <c r="AN50" s="30"/>
      <c r="AO50" s="31"/>
    </row>
    <row r="51" spans="1:41" ht="15">
      <c r="A51" s="21">
        <v>42947</v>
      </c>
      <c r="B51" s="22">
        <f t="shared" si="0"/>
        <v>222462654</v>
      </c>
      <c r="C51" s="23">
        <v>2984739</v>
      </c>
      <c r="D51" s="23">
        <v>215540448</v>
      </c>
      <c r="E51" s="23">
        <v>4585</v>
      </c>
      <c r="F51" s="23">
        <v>3932597</v>
      </c>
      <c r="G51" s="23">
        <v>285</v>
      </c>
      <c r="H51" s="24">
        <f t="shared" si="1"/>
        <v>222462654</v>
      </c>
      <c r="I51" s="25">
        <v>222436613</v>
      </c>
      <c r="J51" s="25">
        <v>26041</v>
      </c>
      <c r="K51" s="24">
        <f t="shared" si="2"/>
        <v>222462654</v>
      </c>
      <c r="L51" s="26">
        <v>201604902</v>
      </c>
      <c r="M51" s="27">
        <v>20857752</v>
      </c>
      <c r="N51" s="24">
        <f t="shared" si="3"/>
        <v>222462654</v>
      </c>
      <c r="O51" s="27">
        <v>218044113</v>
      </c>
      <c r="P51" s="27">
        <v>2015122</v>
      </c>
      <c r="Q51" s="27">
        <v>1358733</v>
      </c>
      <c r="R51" s="27">
        <v>544097</v>
      </c>
      <c r="S51" s="27">
        <v>256084</v>
      </c>
      <c r="T51" s="27">
        <v>156741</v>
      </c>
      <c r="U51" s="27">
        <v>87764</v>
      </c>
      <c r="V51" s="28">
        <f t="shared" si="4"/>
        <v>222462654</v>
      </c>
      <c r="W51" s="27">
        <v>222218149</v>
      </c>
      <c r="X51" s="29">
        <v>244505</v>
      </c>
      <c r="Y51" s="28">
        <f t="shared" si="5"/>
        <v>222462654</v>
      </c>
      <c r="Z51" s="27">
        <v>135529103</v>
      </c>
      <c r="AA51" s="27">
        <v>29202907</v>
      </c>
      <c r="AB51" s="27">
        <v>56879782</v>
      </c>
      <c r="AC51" s="27">
        <v>603815</v>
      </c>
      <c r="AD51" s="27">
        <v>247047</v>
      </c>
      <c r="AE51" s="28">
        <f t="shared" si="6"/>
        <v>222462654</v>
      </c>
      <c r="AF51" s="27">
        <v>221424998</v>
      </c>
      <c r="AG51" s="29">
        <v>1037656</v>
      </c>
      <c r="AH51" s="28">
        <f t="shared" si="7"/>
        <v>222462654</v>
      </c>
      <c r="AI51" s="25">
        <v>0</v>
      </c>
      <c r="AJ51" s="25">
        <v>23142064</v>
      </c>
      <c r="AK51" s="25">
        <v>45898115</v>
      </c>
      <c r="AL51" s="25">
        <v>153422475</v>
      </c>
      <c r="AM51" s="28">
        <f t="shared" si="8"/>
        <v>222462654</v>
      </c>
      <c r="AN51" s="30"/>
      <c r="AO51" s="31"/>
    </row>
    <row r="52" spans="1:41" ht="15">
      <c r="A52" s="21">
        <v>42978</v>
      </c>
      <c r="B52" s="22">
        <f t="shared" si="0"/>
        <v>227069525</v>
      </c>
      <c r="C52" s="23">
        <v>3004709</v>
      </c>
      <c r="D52" s="23">
        <v>220096828</v>
      </c>
      <c r="E52" s="23">
        <v>4470</v>
      </c>
      <c r="F52" s="23">
        <v>3963232</v>
      </c>
      <c r="G52" s="23">
        <v>286</v>
      </c>
      <c r="H52" s="24">
        <f t="shared" si="1"/>
        <v>227069525</v>
      </c>
      <c r="I52" s="25">
        <v>227043225</v>
      </c>
      <c r="J52" s="25">
        <v>26300</v>
      </c>
      <c r="K52" s="24">
        <f t="shared" si="2"/>
        <v>227069525</v>
      </c>
      <c r="L52" s="26">
        <v>205922001</v>
      </c>
      <c r="M52" s="27">
        <v>21147524</v>
      </c>
      <c r="N52" s="24">
        <f t="shared" si="3"/>
        <v>227069525</v>
      </c>
      <c r="O52" s="27">
        <v>222640595</v>
      </c>
      <c r="P52" s="27">
        <v>2019124</v>
      </c>
      <c r="Q52" s="27">
        <v>1362716</v>
      </c>
      <c r="R52" s="27">
        <v>545552</v>
      </c>
      <c r="S52" s="27">
        <v>255433</v>
      </c>
      <c r="T52" s="27">
        <v>157831</v>
      </c>
      <c r="U52" s="27">
        <v>88274</v>
      </c>
      <c r="V52" s="28">
        <f t="shared" si="4"/>
        <v>227069525</v>
      </c>
      <c r="W52" s="27">
        <v>226823420</v>
      </c>
      <c r="X52" s="29">
        <v>246105</v>
      </c>
      <c r="Y52" s="28">
        <f t="shared" si="5"/>
        <v>227069525</v>
      </c>
      <c r="Z52" s="27">
        <v>139093596</v>
      </c>
      <c r="AA52" s="27">
        <v>29507396</v>
      </c>
      <c r="AB52" s="27">
        <v>57613421</v>
      </c>
      <c r="AC52" s="27">
        <v>608798</v>
      </c>
      <c r="AD52" s="27">
        <v>246314</v>
      </c>
      <c r="AE52" s="28">
        <f t="shared" si="6"/>
        <v>227069525</v>
      </c>
      <c r="AF52" s="27">
        <v>226032713</v>
      </c>
      <c r="AG52" s="29">
        <v>1036812</v>
      </c>
      <c r="AH52" s="28">
        <f t="shared" si="7"/>
        <v>227069525</v>
      </c>
      <c r="AI52" s="25">
        <v>0</v>
      </c>
      <c r="AJ52" s="25">
        <v>23280450</v>
      </c>
      <c r="AK52" s="25">
        <v>46704466</v>
      </c>
      <c r="AL52" s="25">
        <v>157084609</v>
      </c>
      <c r="AM52" s="28">
        <f t="shared" si="8"/>
        <v>227069525</v>
      </c>
      <c r="AN52" s="30"/>
      <c r="AO52" s="31"/>
    </row>
    <row r="53" spans="1:41" ht="15">
      <c r="A53" s="21">
        <v>43008</v>
      </c>
      <c r="B53" s="22">
        <f t="shared" si="0"/>
        <v>229315700</v>
      </c>
      <c r="C53" s="23">
        <v>3020812</v>
      </c>
      <c r="D53" s="23">
        <v>222317470</v>
      </c>
      <c r="E53" s="23">
        <v>4994</v>
      </c>
      <c r="F53" s="23">
        <v>3972130</v>
      </c>
      <c r="G53" s="23">
        <v>294</v>
      </c>
      <c r="H53" s="24">
        <f t="shared" si="1"/>
        <v>229315700</v>
      </c>
      <c r="I53" s="25">
        <v>229289260</v>
      </c>
      <c r="J53" s="25">
        <v>26440</v>
      </c>
      <c r="K53" s="24">
        <f t="shared" si="2"/>
        <v>229315700</v>
      </c>
      <c r="L53" s="26">
        <v>207921972</v>
      </c>
      <c r="M53" s="27">
        <v>21393728</v>
      </c>
      <c r="N53" s="24">
        <f t="shared" si="3"/>
        <v>229315700</v>
      </c>
      <c r="O53" s="27">
        <v>224854386</v>
      </c>
      <c r="P53" s="27">
        <v>2032263</v>
      </c>
      <c r="Q53" s="27">
        <v>1372626</v>
      </c>
      <c r="R53" s="27">
        <v>549050</v>
      </c>
      <c r="S53" s="27">
        <v>258050</v>
      </c>
      <c r="T53" s="27">
        <v>159019</v>
      </c>
      <c r="U53" s="27">
        <v>90306</v>
      </c>
      <c r="V53" s="28">
        <f t="shared" si="4"/>
        <v>229315700</v>
      </c>
      <c r="W53" s="27">
        <v>229066375</v>
      </c>
      <c r="X53" s="29">
        <v>249325</v>
      </c>
      <c r="Y53" s="28">
        <f t="shared" si="5"/>
        <v>229315700</v>
      </c>
      <c r="Z53" s="27">
        <v>140349212</v>
      </c>
      <c r="AA53" s="27">
        <v>29714381</v>
      </c>
      <c r="AB53" s="27">
        <v>58389907</v>
      </c>
      <c r="AC53" s="27">
        <v>613762</v>
      </c>
      <c r="AD53" s="27">
        <v>248438</v>
      </c>
      <c r="AE53" s="28">
        <f t="shared" si="6"/>
        <v>229315700</v>
      </c>
      <c r="AF53" s="27">
        <v>228306500</v>
      </c>
      <c r="AG53" s="29">
        <v>1009200</v>
      </c>
      <c r="AH53" s="28">
        <f t="shared" si="7"/>
        <v>229315700</v>
      </c>
      <c r="AI53" s="25">
        <v>0</v>
      </c>
      <c r="AJ53" s="25">
        <v>23473752</v>
      </c>
      <c r="AK53" s="25">
        <v>47414727</v>
      </c>
      <c r="AL53" s="25">
        <v>158427221</v>
      </c>
      <c r="AM53" s="28">
        <f t="shared" si="8"/>
        <v>229315700</v>
      </c>
      <c r="AN53" s="30"/>
      <c r="AO53" s="31"/>
    </row>
    <row r="54" spans="1:41" ht="15">
      <c r="A54" s="21">
        <v>43039</v>
      </c>
      <c r="B54" s="22">
        <f t="shared" si="0"/>
        <v>234952614</v>
      </c>
      <c r="C54" s="23">
        <v>3039271</v>
      </c>
      <c r="D54" s="23">
        <v>227922584</v>
      </c>
      <c r="E54" s="23">
        <v>5644</v>
      </c>
      <c r="F54" s="23">
        <v>3984743</v>
      </c>
      <c r="G54" s="23">
        <v>372</v>
      </c>
      <c r="H54" s="24">
        <f t="shared" si="1"/>
        <v>234952614</v>
      </c>
      <c r="I54" s="25">
        <v>234925975</v>
      </c>
      <c r="J54" s="25">
        <v>26639</v>
      </c>
      <c r="K54" s="24">
        <f t="shared" si="2"/>
        <v>234952614</v>
      </c>
      <c r="L54" s="26">
        <v>213289204</v>
      </c>
      <c r="M54" s="27">
        <v>21663410</v>
      </c>
      <c r="N54" s="24">
        <f t="shared" si="3"/>
        <v>234952614</v>
      </c>
      <c r="O54" s="27">
        <v>230456726</v>
      </c>
      <c r="P54" s="27">
        <v>2049999</v>
      </c>
      <c r="Q54" s="27">
        <v>1385816</v>
      </c>
      <c r="R54" s="27">
        <v>552912</v>
      </c>
      <c r="S54" s="27">
        <v>258136</v>
      </c>
      <c r="T54" s="27">
        <v>158625</v>
      </c>
      <c r="U54" s="27">
        <v>90400</v>
      </c>
      <c r="V54" s="28">
        <f t="shared" si="4"/>
        <v>234952614</v>
      </c>
      <c r="W54" s="27">
        <v>234703589</v>
      </c>
      <c r="X54" s="29">
        <v>249025</v>
      </c>
      <c r="Y54" s="28">
        <f t="shared" si="5"/>
        <v>234952614</v>
      </c>
      <c r="Z54" s="27">
        <v>144946259</v>
      </c>
      <c r="AA54" s="27">
        <v>30016413</v>
      </c>
      <c r="AB54" s="27">
        <v>59117153</v>
      </c>
      <c r="AC54" s="27">
        <v>624283</v>
      </c>
      <c r="AD54" s="27">
        <v>248506</v>
      </c>
      <c r="AE54" s="28">
        <f t="shared" si="6"/>
        <v>234952614</v>
      </c>
      <c r="AF54" s="27">
        <v>233937115</v>
      </c>
      <c r="AG54" s="29">
        <v>1015499</v>
      </c>
      <c r="AH54" s="28">
        <f t="shared" si="7"/>
        <v>234952614</v>
      </c>
      <c r="AI54" s="25">
        <v>0</v>
      </c>
      <c r="AJ54" s="25">
        <v>23709183</v>
      </c>
      <c r="AK54" s="25">
        <v>48079204</v>
      </c>
      <c r="AL54" s="25">
        <v>163164227</v>
      </c>
      <c r="AM54" s="28">
        <f t="shared" si="8"/>
        <v>234952614</v>
      </c>
      <c r="AN54" s="30"/>
      <c r="AO54" s="31"/>
    </row>
    <row r="55" spans="1:41" ht="15">
      <c r="A55" s="21">
        <v>43069</v>
      </c>
      <c r="B55" s="22">
        <f t="shared" si="0"/>
        <v>239012333</v>
      </c>
      <c r="C55" s="23">
        <v>3056710</v>
      </c>
      <c r="D55" s="23">
        <v>231960895</v>
      </c>
      <c r="E55" s="23">
        <v>6081</v>
      </c>
      <c r="F55" s="23">
        <v>3988283</v>
      </c>
      <c r="G55" s="23">
        <v>364</v>
      </c>
      <c r="H55" s="24">
        <f t="shared" si="1"/>
        <v>239012333</v>
      </c>
      <c r="I55" s="25">
        <v>238985803</v>
      </c>
      <c r="J55" s="25">
        <v>26530</v>
      </c>
      <c r="K55" s="24">
        <f t="shared" si="2"/>
        <v>239012333</v>
      </c>
      <c r="L55" s="26">
        <v>217080330</v>
      </c>
      <c r="M55" s="27">
        <v>21932003</v>
      </c>
      <c r="N55" s="24">
        <f t="shared" si="3"/>
        <v>239012333</v>
      </c>
      <c r="O55" s="27">
        <v>234465739</v>
      </c>
      <c r="P55" s="27">
        <v>2078573</v>
      </c>
      <c r="Q55" s="27">
        <v>1402309</v>
      </c>
      <c r="R55" s="27">
        <v>557072</v>
      </c>
      <c r="S55" s="27">
        <v>259366</v>
      </c>
      <c r="T55" s="27">
        <v>158386</v>
      </c>
      <c r="U55" s="27">
        <v>90888</v>
      </c>
      <c r="V55" s="28">
        <f t="shared" si="4"/>
        <v>239012333</v>
      </c>
      <c r="W55" s="27">
        <v>238763059</v>
      </c>
      <c r="X55" s="29">
        <v>249274</v>
      </c>
      <c r="Y55" s="28">
        <f t="shared" si="5"/>
        <v>239012333</v>
      </c>
      <c r="Z55" s="27">
        <v>147887277</v>
      </c>
      <c r="AA55" s="27">
        <v>30362919</v>
      </c>
      <c r="AB55" s="27">
        <v>59876153</v>
      </c>
      <c r="AC55" s="27">
        <v>639101</v>
      </c>
      <c r="AD55" s="27">
        <v>246883</v>
      </c>
      <c r="AE55" s="28">
        <f t="shared" si="6"/>
        <v>239012333</v>
      </c>
      <c r="AF55" s="27">
        <v>237999052</v>
      </c>
      <c r="AG55" s="29">
        <v>1013281</v>
      </c>
      <c r="AH55" s="28">
        <f t="shared" si="7"/>
        <v>239012333</v>
      </c>
      <c r="AI55" s="25">
        <v>0</v>
      </c>
      <c r="AJ55" s="25">
        <v>23963915</v>
      </c>
      <c r="AK55" s="25">
        <v>48760640</v>
      </c>
      <c r="AL55" s="25">
        <v>166287778</v>
      </c>
      <c r="AM55" s="28">
        <f t="shared" si="8"/>
        <v>239012333</v>
      </c>
      <c r="AN55" s="30"/>
      <c r="AO55" s="31"/>
    </row>
    <row r="56" spans="1:41" ht="15">
      <c r="A56" s="21">
        <v>43100</v>
      </c>
      <c r="B56" s="22">
        <f t="shared" si="0"/>
        <v>242396164</v>
      </c>
      <c r="C56" s="23">
        <v>3048823</v>
      </c>
      <c r="D56" s="23">
        <v>235328275</v>
      </c>
      <c r="E56" s="23">
        <v>7420</v>
      </c>
      <c r="F56" s="23">
        <v>4011327</v>
      </c>
      <c r="G56" s="23">
        <v>319</v>
      </c>
      <c r="H56" s="24">
        <f t="shared" si="1"/>
        <v>242396164</v>
      </c>
      <c r="I56" s="25">
        <v>242369671</v>
      </c>
      <c r="J56" s="25">
        <v>26493</v>
      </c>
      <c r="K56" s="24">
        <f t="shared" si="2"/>
        <v>242396164</v>
      </c>
      <c r="L56" s="26">
        <v>220226996</v>
      </c>
      <c r="M56" s="27">
        <v>22169168</v>
      </c>
      <c r="N56" s="24">
        <f t="shared" si="3"/>
        <v>242396164</v>
      </c>
      <c r="O56" s="27">
        <v>237669878</v>
      </c>
      <c r="P56" s="27">
        <v>2172256</v>
      </c>
      <c r="Q56" s="27">
        <v>1452939</v>
      </c>
      <c r="R56" s="27">
        <v>580663</v>
      </c>
      <c r="S56" s="27">
        <v>264434</v>
      </c>
      <c r="T56" s="27">
        <v>162824</v>
      </c>
      <c r="U56" s="27">
        <v>93170</v>
      </c>
      <c r="V56" s="28">
        <f t="shared" si="4"/>
        <v>242396164</v>
      </c>
      <c r="W56" s="27">
        <v>242140170</v>
      </c>
      <c r="X56" s="29">
        <v>255994</v>
      </c>
      <c r="Y56" s="28">
        <f t="shared" si="5"/>
        <v>242396164</v>
      </c>
      <c r="Z56" s="27">
        <v>150244789</v>
      </c>
      <c r="AA56" s="27">
        <v>30788758</v>
      </c>
      <c r="AB56" s="27">
        <v>60460878</v>
      </c>
      <c r="AC56" s="27">
        <v>654003</v>
      </c>
      <c r="AD56" s="27">
        <v>247736</v>
      </c>
      <c r="AE56" s="28">
        <f t="shared" si="6"/>
        <v>242396164</v>
      </c>
      <c r="AF56" s="27">
        <v>241388762</v>
      </c>
      <c r="AG56" s="29">
        <v>1007402</v>
      </c>
      <c r="AH56" s="28">
        <f t="shared" si="7"/>
        <v>242396164</v>
      </c>
      <c r="AI56" s="25">
        <v>0</v>
      </c>
      <c r="AJ56" s="25">
        <v>24215380</v>
      </c>
      <c r="AK56" s="25">
        <v>49478095</v>
      </c>
      <c r="AL56" s="25">
        <v>168702689</v>
      </c>
      <c r="AM56" s="28">
        <f t="shared" si="8"/>
        <v>242396164</v>
      </c>
      <c r="AN56" s="30"/>
      <c r="AO56" s="31"/>
    </row>
    <row r="57" spans="1:41" ht="15">
      <c r="A57" s="21">
        <v>43131</v>
      </c>
      <c r="B57" s="22">
        <f t="shared" si="0"/>
        <v>246293377</v>
      </c>
      <c r="C57" s="23">
        <v>3071363</v>
      </c>
      <c r="D57" s="23">
        <v>239162296</v>
      </c>
      <c r="E57" s="23">
        <v>6308</v>
      </c>
      <c r="F57" s="23">
        <v>4053096</v>
      </c>
      <c r="G57" s="23">
        <v>314</v>
      </c>
      <c r="H57" s="24">
        <f t="shared" si="1"/>
        <v>246293377</v>
      </c>
      <c r="I57" s="25">
        <v>246266497</v>
      </c>
      <c r="J57" s="25">
        <v>26880</v>
      </c>
      <c r="K57" s="24">
        <f t="shared" si="2"/>
        <v>246293377</v>
      </c>
      <c r="L57" s="26">
        <v>223861057</v>
      </c>
      <c r="M57" s="27">
        <v>22432320</v>
      </c>
      <c r="N57" s="24">
        <f t="shared" si="3"/>
        <v>246293377</v>
      </c>
      <c r="O57" s="27">
        <v>241621999</v>
      </c>
      <c r="P57" s="27">
        <v>2142891</v>
      </c>
      <c r="Q57" s="27">
        <v>1442381</v>
      </c>
      <c r="R57" s="27">
        <v>572597</v>
      </c>
      <c r="S57" s="27">
        <v>262108</v>
      </c>
      <c r="T57" s="27">
        <v>160246</v>
      </c>
      <c r="U57" s="27">
        <v>91155</v>
      </c>
      <c r="V57" s="28">
        <f t="shared" si="4"/>
        <v>246293377</v>
      </c>
      <c r="W57" s="27">
        <v>246041976</v>
      </c>
      <c r="X57" s="29">
        <v>251401</v>
      </c>
      <c r="Y57" s="28">
        <f t="shared" si="5"/>
        <v>246293377</v>
      </c>
      <c r="Z57" s="27">
        <v>153153998</v>
      </c>
      <c r="AA57" s="27">
        <v>31062519</v>
      </c>
      <c r="AB57" s="27">
        <v>61165554</v>
      </c>
      <c r="AC57" s="27">
        <v>664073</v>
      </c>
      <c r="AD57" s="27">
        <v>247233</v>
      </c>
      <c r="AE57" s="28">
        <f t="shared" si="6"/>
        <v>246293377</v>
      </c>
      <c r="AF57" s="27">
        <v>245282973</v>
      </c>
      <c r="AG57" s="29">
        <v>1010404</v>
      </c>
      <c r="AH57" s="28">
        <f t="shared" si="7"/>
        <v>246293377</v>
      </c>
      <c r="AI57" s="25">
        <v>0</v>
      </c>
      <c r="AJ57" s="25">
        <v>24422325</v>
      </c>
      <c r="AK57" s="25">
        <v>50001550</v>
      </c>
      <c r="AL57" s="25">
        <v>171869502</v>
      </c>
      <c r="AM57" s="28">
        <f t="shared" si="8"/>
        <v>246293377</v>
      </c>
      <c r="AN57" s="30"/>
      <c r="AO57" s="31"/>
    </row>
    <row r="58" spans="1:41" ht="15">
      <c r="A58" s="21">
        <v>43159</v>
      </c>
      <c r="B58" s="22">
        <f t="shared" si="0"/>
        <v>250866218</v>
      </c>
      <c r="C58" s="23">
        <v>3217788</v>
      </c>
      <c r="D58" s="23">
        <v>243590448</v>
      </c>
      <c r="E58" s="23">
        <v>6351</v>
      </c>
      <c r="F58" s="23">
        <v>4051331</v>
      </c>
      <c r="G58" s="23">
        <v>300</v>
      </c>
      <c r="H58" s="24">
        <f t="shared" si="1"/>
        <v>250866218</v>
      </c>
      <c r="I58" s="25">
        <v>250839213</v>
      </c>
      <c r="J58" s="25">
        <v>27005</v>
      </c>
      <c r="K58" s="24">
        <f t="shared" si="2"/>
        <v>250866218</v>
      </c>
      <c r="L58" s="26">
        <v>228232083</v>
      </c>
      <c r="M58" s="27">
        <v>22634135</v>
      </c>
      <c r="N58" s="24">
        <f t="shared" si="3"/>
        <v>250866218</v>
      </c>
      <c r="O58" s="27">
        <v>246196005</v>
      </c>
      <c r="P58" s="27">
        <v>2146294</v>
      </c>
      <c r="Q58" s="27">
        <v>1442186</v>
      </c>
      <c r="R58" s="27">
        <v>571120</v>
      </c>
      <c r="S58" s="27">
        <v>260065</v>
      </c>
      <c r="T58" s="27">
        <v>159513</v>
      </c>
      <c r="U58" s="27">
        <v>91035</v>
      </c>
      <c r="V58" s="28">
        <f t="shared" si="4"/>
        <v>250866218</v>
      </c>
      <c r="W58" s="27">
        <v>250615670</v>
      </c>
      <c r="X58" s="29">
        <v>250548</v>
      </c>
      <c r="Y58" s="28">
        <f t="shared" si="5"/>
        <v>250866218</v>
      </c>
      <c r="Z58" s="27">
        <v>156921695</v>
      </c>
      <c r="AA58" s="27">
        <v>31341762</v>
      </c>
      <c r="AB58" s="27">
        <v>61694010</v>
      </c>
      <c r="AC58" s="27">
        <v>664017</v>
      </c>
      <c r="AD58" s="27">
        <v>244734</v>
      </c>
      <c r="AE58" s="28">
        <f t="shared" si="6"/>
        <v>250866218</v>
      </c>
      <c r="AF58" s="27">
        <v>249858135</v>
      </c>
      <c r="AG58" s="29">
        <v>1008083</v>
      </c>
      <c r="AH58" s="28">
        <f t="shared" si="7"/>
        <v>250866218</v>
      </c>
      <c r="AI58" s="25">
        <v>0</v>
      </c>
      <c r="AJ58" s="25">
        <v>24608889</v>
      </c>
      <c r="AK58" s="25">
        <v>50455504</v>
      </c>
      <c r="AL58" s="25">
        <v>175801825</v>
      </c>
      <c r="AM58" s="28">
        <f t="shared" si="8"/>
        <v>250866218</v>
      </c>
      <c r="AN58" s="30"/>
      <c r="AO58" s="31"/>
    </row>
    <row r="59" spans="1:41" ht="15">
      <c r="A59" s="21">
        <v>43190</v>
      </c>
      <c r="B59" s="22">
        <f t="shared" si="0"/>
        <v>252591551</v>
      </c>
      <c r="C59" s="23">
        <v>3154182</v>
      </c>
      <c r="D59" s="23">
        <v>245342777</v>
      </c>
      <c r="E59" s="23">
        <v>5960</v>
      </c>
      <c r="F59" s="23">
        <v>4088357</v>
      </c>
      <c r="G59" s="23">
        <v>275</v>
      </c>
      <c r="H59" s="24">
        <f t="shared" si="1"/>
        <v>252591551</v>
      </c>
      <c r="I59" s="25">
        <v>252565077</v>
      </c>
      <c r="J59" s="25">
        <v>26474</v>
      </c>
      <c r="K59" s="24">
        <f t="shared" si="2"/>
        <v>252591551</v>
      </c>
      <c r="L59" s="26">
        <v>229706673</v>
      </c>
      <c r="M59" s="27">
        <v>22884878</v>
      </c>
      <c r="N59" s="24">
        <f t="shared" si="3"/>
        <v>252591551</v>
      </c>
      <c r="O59" s="27">
        <v>247912376</v>
      </c>
      <c r="P59" s="27">
        <v>2155571</v>
      </c>
      <c r="Q59" s="27">
        <v>1446370</v>
      </c>
      <c r="R59" s="27">
        <v>569523</v>
      </c>
      <c r="S59" s="27">
        <v>258006</v>
      </c>
      <c r="T59" s="27">
        <v>158473</v>
      </c>
      <c r="U59" s="27">
        <v>91232</v>
      </c>
      <c r="V59" s="28">
        <f t="shared" si="4"/>
        <v>252591551</v>
      </c>
      <c r="W59" s="27">
        <v>252341846</v>
      </c>
      <c r="X59" s="29">
        <v>249705</v>
      </c>
      <c r="Y59" s="28">
        <f t="shared" si="5"/>
        <v>252591551</v>
      </c>
      <c r="Z59" s="27">
        <v>157311110</v>
      </c>
      <c r="AA59" s="27">
        <v>31973103</v>
      </c>
      <c r="AB59" s="27">
        <v>62405891</v>
      </c>
      <c r="AC59" s="27">
        <v>660221</v>
      </c>
      <c r="AD59" s="27">
        <v>241226</v>
      </c>
      <c r="AE59" s="28">
        <f t="shared" si="6"/>
        <v>252591551</v>
      </c>
      <c r="AF59" s="27">
        <v>251586343</v>
      </c>
      <c r="AG59" s="29">
        <v>1005208</v>
      </c>
      <c r="AH59" s="28">
        <f t="shared" si="7"/>
        <v>252591551</v>
      </c>
      <c r="AI59" s="25">
        <v>0</v>
      </c>
      <c r="AJ59" s="25">
        <v>25548291</v>
      </c>
      <c r="AK59" s="25">
        <v>50723083</v>
      </c>
      <c r="AL59" s="25">
        <v>176320177</v>
      </c>
      <c r="AM59" s="28">
        <f t="shared" si="8"/>
        <v>252591551</v>
      </c>
      <c r="AN59" s="30"/>
      <c r="AO59" s="31"/>
    </row>
    <row r="60" spans="1:41" ht="15">
      <c r="A60" s="21">
        <v>43220</v>
      </c>
      <c r="B60" s="22">
        <f t="shared" si="0"/>
        <v>254122064</v>
      </c>
      <c r="C60" s="23">
        <v>3203770</v>
      </c>
      <c r="D60" s="23">
        <v>246609902</v>
      </c>
      <c r="E60" s="23">
        <v>5470</v>
      </c>
      <c r="F60" s="23">
        <v>4302626</v>
      </c>
      <c r="G60" s="23">
        <v>296</v>
      </c>
      <c r="H60" s="24">
        <f t="shared" si="1"/>
        <v>254122064</v>
      </c>
      <c r="I60" s="25">
        <v>254095893</v>
      </c>
      <c r="J60" s="25">
        <v>26171</v>
      </c>
      <c r="K60" s="24">
        <f t="shared" si="2"/>
        <v>254122064</v>
      </c>
      <c r="L60" s="26">
        <v>230777659</v>
      </c>
      <c r="M60" s="27">
        <v>23344405</v>
      </c>
      <c r="N60" s="24">
        <f t="shared" si="3"/>
        <v>254122064</v>
      </c>
      <c r="O60" s="27">
        <v>249435229</v>
      </c>
      <c r="P60" s="27">
        <v>2155842</v>
      </c>
      <c r="Q60" s="27">
        <v>1452737</v>
      </c>
      <c r="R60" s="27">
        <v>571648</v>
      </c>
      <c r="S60" s="27">
        <v>257753</v>
      </c>
      <c r="T60" s="27">
        <v>158147</v>
      </c>
      <c r="U60" s="27">
        <v>90708</v>
      </c>
      <c r="V60" s="28">
        <f t="shared" si="4"/>
        <v>254122064</v>
      </c>
      <c r="W60" s="27">
        <v>253873209</v>
      </c>
      <c r="X60" s="29">
        <v>248855</v>
      </c>
      <c r="Y60" s="28">
        <f t="shared" si="5"/>
        <v>254122064</v>
      </c>
      <c r="Z60" s="27">
        <v>158369647</v>
      </c>
      <c r="AA60" s="27">
        <v>31560713</v>
      </c>
      <c r="AB60" s="27">
        <v>63267698</v>
      </c>
      <c r="AC60" s="27">
        <v>683765</v>
      </c>
      <c r="AD60" s="27">
        <v>240241</v>
      </c>
      <c r="AE60" s="28">
        <f t="shared" si="6"/>
        <v>254122064</v>
      </c>
      <c r="AF60" s="27">
        <v>253107863</v>
      </c>
      <c r="AG60" s="29">
        <v>1014201</v>
      </c>
      <c r="AH60" s="28">
        <f t="shared" si="7"/>
        <v>254122064</v>
      </c>
      <c r="AI60" s="25">
        <v>0</v>
      </c>
      <c r="AJ60" s="25">
        <v>25212778</v>
      </c>
      <c r="AK60" s="25">
        <v>51362299</v>
      </c>
      <c r="AL60" s="25">
        <v>177546987</v>
      </c>
      <c r="AM60" s="28">
        <f t="shared" si="8"/>
        <v>254122064</v>
      </c>
      <c r="AN60" s="30"/>
      <c r="AO60" s="31"/>
    </row>
    <row r="61" spans="1:41" ht="15">
      <c r="A61" s="21">
        <v>43251</v>
      </c>
      <c r="B61" s="22">
        <f t="shared" si="0"/>
        <v>257422593</v>
      </c>
      <c r="C61" s="23">
        <v>3238612</v>
      </c>
      <c r="D61" s="23">
        <v>249882406</v>
      </c>
      <c r="E61" s="23">
        <v>5082</v>
      </c>
      <c r="F61" s="23">
        <v>4296215</v>
      </c>
      <c r="G61" s="23">
        <v>278</v>
      </c>
      <c r="H61" s="24">
        <f t="shared" si="1"/>
        <v>257422593</v>
      </c>
      <c r="I61" s="25">
        <v>257397142</v>
      </c>
      <c r="J61" s="25">
        <v>25451</v>
      </c>
      <c r="K61" s="24">
        <f t="shared" si="2"/>
        <v>257422593</v>
      </c>
      <c r="L61" s="26">
        <v>234024130</v>
      </c>
      <c r="M61" s="27">
        <v>23398463</v>
      </c>
      <c r="N61" s="24">
        <f t="shared" si="3"/>
        <v>257422593</v>
      </c>
      <c r="O61" s="27">
        <v>252678417</v>
      </c>
      <c r="P61" s="27">
        <v>2186730</v>
      </c>
      <c r="Q61" s="27">
        <v>1473131</v>
      </c>
      <c r="R61" s="27">
        <v>577243</v>
      </c>
      <c r="S61" s="27">
        <v>259223</v>
      </c>
      <c r="T61" s="27">
        <v>157784</v>
      </c>
      <c r="U61" s="27">
        <v>90065</v>
      </c>
      <c r="V61" s="28">
        <f t="shared" si="4"/>
        <v>257422593</v>
      </c>
      <c r="W61" s="27">
        <v>257174744</v>
      </c>
      <c r="X61" s="29">
        <v>247849</v>
      </c>
      <c r="Y61" s="28">
        <f t="shared" si="5"/>
        <v>257422593</v>
      </c>
      <c r="Z61" s="27">
        <v>160868574</v>
      </c>
      <c r="AA61" s="27">
        <v>31809044</v>
      </c>
      <c r="AB61" s="27">
        <v>63809983</v>
      </c>
      <c r="AC61" s="27">
        <v>695482</v>
      </c>
      <c r="AD61" s="27">
        <v>239510</v>
      </c>
      <c r="AE61" s="28">
        <f t="shared" si="6"/>
        <v>257422593</v>
      </c>
      <c r="AF61" s="27">
        <v>256387089</v>
      </c>
      <c r="AG61" s="29">
        <v>1035504</v>
      </c>
      <c r="AH61" s="28">
        <f t="shared" si="7"/>
        <v>257422593</v>
      </c>
      <c r="AI61" s="25">
        <v>0</v>
      </c>
      <c r="AJ61" s="25">
        <v>25388701</v>
      </c>
      <c r="AK61" s="25">
        <v>51702495</v>
      </c>
      <c r="AL61" s="25">
        <v>180331397</v>
      </c>
      <c r="AM61" s="28">
        <f t="shared" si="8"/>
        <v>257422593</v>
      </c>
      <c r="AN61" s="30"/>
      <c r="AO61" s="31"/>
    </row>
    <row r="62" spans="1:41" ht="15">
      <c r="A62" s="21">
        <v>43281</v>
      </c>
      <c r="B62" s="22">
        <f t="shared" si="0"/>
        <v>260561209</v>
      </c>
      <c r="C62" s="23">
        <v>3236885</v>
      </c>
      <c r="D62" s="23">
        <v>252985305</v>
      </c>
      <c r="E62" s="23">
        <v>5122</v>
      </c>
      <c r="F62" s="23">
        <v>4333647</v>
      </c>
      <c r="G62" s="23">
        <v>250</v>
      </c>
      <c r="H62" s="24">
        <f t="shared" si="1"/>
        <v>260561209</v>
      </c>
      <c r="I62" s="25">
        <v>260536109</v>
      </c>
      <c r="J62" s="25">
        <v>25100</v>
      </c>
      <c r="K62" s="24">
        <f t="shared" si="2"/>
        <v>260561209</v>
      </c>
      <c r="L62" s="26">
        <v>237047344</v>
      </c>
      <c r="M62" s="27">
        <v>23513865</v>
      </c>
      <c r="N62" s="24">
        <f t="shared" si="3"/>
        <v>260561209</v>
      </c>
      <c r="O62" s="27">
        <v>255741174</v>
      </c>
      <c r="P62" s="27">
        <v>2218731</v>
      </c>
      <c r="Q62" s="27">
        <v>1499443</v>
      </c>
      <c r="R62" s="27">
        <v>588197</v>
      </c>
      <c r="S62" s="27">
        <v>263676</v>
      </c>
      <c r="T62" s="27">
        <v>159685</v>
      </c>
      <c r="U62" s="27">
        <v>90303</v>
      </c>
      <c r="V62" s="28">
        <f t="shared" si="4"/>
        <v>260561209</v>
      </c>
      <c r="W62" s="27">
        <v>260311221</v>
      </c>
      <c r="X62" s="29">
        <v>249988</v>
      </c>
      <c r="Y62" s="28">
        <f t="shared" si="5"/>
        <v>260561209</v>
      </c>
      <c r="Z62" s="27">
        <v>163470398</v>
      </c>
      <c r="AA62" s="27">
        <v>32050747</v>
      </c>
      <c r="AB62" s="27">
        <v>64104016</v>
      </c>
      <c r="AC62" s="27">
        <v>695554</v>
      </c>
      <c r="AD62" s="27">
        <v>240494</v>
      </c>
      <c r="AE62" s="28">
        <f t="shared" si="6"/>
        <v>260561209</v>
      </c>
      <c r="AF62" s="27">
        <v>259519688</v>
      </c>
      <c r="AG62" s="29">
        <v>1041521</v>
      </c>
      <c r="AH62" s="28">
        <f t="shared" si="7"/>
        <v>260561209</v>
      </c>
      <c r="AI62" s="25">
        <v>0</v>
      </c>
      <c r="AJ62" s="25">
        <v>25408308</v>
      </c>
      <c r="AK62" s="25">
        <v>52116777</v>
      </c>
      <c r="AL62" s="25">
        <v>183036124</v>
      </c>
      <c r="AM62" s="28">
        <f t="shared" si="8"/>
        <v>260561209</v>
      </c>
      <c r="AN62" s="30"/>
      <c r="AO62" s="31"/>
    </row>
    <row r="63" spans="1:41" ht="15">
      <c r="A63" s="21">
        <v>43312</v>
      </c>
      <c r="B63" s="22">
        <f t="shared" si="0"/>
        <v>262058782</v>
      </c>
      <c r="C63" s="23">
        <v>3253674</v>
      </c>
      <c r="D63" s="23">
        <v>254404727</v>
      </c>
      <c r="E63" s="23">
        <v>5085</v>
      </c>
      <c r="F63" s="23">
        <v>4395038</v>
      </c>
      <c r="G63" s="23">
        <v>258</v>
      </c>
      <c r="H63" s="24">
        <f t="shared" si="1"/>
        <v>262058782</v>
      </c>
      <c r="I63" s="25">
        <v>262033507</v>
      </c>
      <c r="J63" s="25">
        <v>25275</v>
      </c>
      <c r="K63" s="24">
        <f t="shared" si="2"/>
        <v>262058782</v>
      </c>
      <c r="L63" s="26">
        <v>238295588</v>
      </c>
      <c r="M63" s="27">
        <v>23763194</v>
      </c>
      <c r="N63" s="24">
        <f t="shared" si="3"/>
        <v>262058782</v>
      </c>
      <c r="O63" s="27">
        <v>257187244</v>
      </c>
      <c r="P63" s="27">
        <v>2229768</v>
      </c>
      <c r="Q63" s="27">
        <v>1532242</v>
      </c>
      <c r="R63" s="27">
        <v>592328</v>
      </c>
      <c r="S63" s="27">
        <v>264624</v>
      </c>
      <c r="T63" s="27">
        <v>161445</v>
      </c>
      <c r="U63" s="27">
        <v>91131</v>
      </c>
      <c r="V63" s="28">
        <f t="shared" si="4"/>
        <v>262058782</v>
      </c>
      <c r="W63" s="27">
        <v>261806206</v>
      </c>
      <c r="X63" s="29">
        <v>252576</v>
      </c>
      <c r="Y63" s="28">
        <f t="shared" si="5"/>
        <v>262058782</v>
      </c>
      <c r="Z63" s="27">
        <v>163929181</v>
      </c>
      <c r="AA63" s="27">
        <v>32250576</v>
      </c>
      <c r="AB63" s="27">
        <v>64931236</v>
      </c>
      <c r="AC63" s="27">
        <v>710763</v>
      </c>
      <c r="AD63" s="27">
        <v>237026</v>
      </c>
      <c r="AE63" s="28">
        <f t="shared" si="6"/>
        <v>262058782</v>
      </c>
      <c r="AF63" s="27">
        <v>261022066</v>
      </c>
      <c r="AG63" s="29">
        <v>1036716</v>
      </c>
      <c r="AH63" s="28">
        <f t="shared" si="7"/>
        <v>262058782</v>
      </c>
      <c r="AI63" s="25">
        <v>0</v>
      </c>
      <c r="AJ63" s="25">
        <v>25573384</v>
      </c>
      <c r="AK63" s="25">
        <v>52603231</v>
      </c>
      <c r="AL63" s="25">
        <v>183882167</v>
      </c>
      <c r="AM63" s="28">
        <f t="shared" si="8"/>
        <v>262058782</v>
      </c>
      <c r="AN63" s="30"/>
      <c r="AO63" s="31"/>
    </row>
    <row r="64" spans="1:41" ht="15">
      <c r="A64" s="21">
        <v>43343</v>
      </c>
      <c r="B64" s="22">
        <f t="shared" si="0"/>
        <v>263996191</v>
      </c>
      <c r="C64" s="23">
        <v>3272293</v>
      </c>
      <c r="D64" s="23">
        <v>256297780</v>
      </c>
      <c r="E64" s="23">
        <v>5352</v>
      </c>
      <c r="F64" s="23">
        <v>4420538</v>
      </c>
      <c r="G64" s="23">
        <v>228</v>
      </c>
      <c r="H64" s="24">
        <f t="shared" si="1"/>
        <v>263996191</v>
      </c>
      <c r="I64" s="25">
        <v>263970659</v>
      </c>
      <c r="J64" s="25">
        <v>25532</v>
      </c>
      <c r="K64" s="24">
        <f t="shared" si="2"/>
        <v>263996191</v>
      </c>
      <c r="L64" s="26">
        <v>240341583</v>
      </c>
      <c r="M64" s="27">
        <v>23654608</v>
      </c>
      <c r="N64" s="24">
        <f t="shared" si="3"/>
        <v>263996191</v>
      </c>
      <c r="O64" s="27">
        <v>259103520</v>
      </c>
      <c r="P64" s="27">
        <v>2248906</v>
      </c>
      <c r="Q64" s="27">
        <v>1533648</v>
      </c>
      <c r="R64" s="27">
        <v>592766</v>
      </c>
      <c r="S64" s="27">
        <v>264995</v>
      </c>
      <c r="T64" s="27">
        <v>161059</v>
      </c>
      <c r="U64" s="27">
        <v>91297</v>
      </c>
      <c r="V64" s="28">
        <f t="shared" si="4"/>
        <v>263996191</v>
      </c>
      <c r="W64" s="27">
        <v>263743835</v>
      </c>
      <c r="X64" s="29">
        <v>252356</v>
      </c>
      <c r="Y64" s="28">
        <f t="shared" si="5"/>
        <v>263996191</v>
      </c>
      <c r="Z64" s="27">
        <v>165150895</v>
      </c>
      <c r="AA64" s="27">
        <v>32500185</v>
      </c>
      <c r="AB64" s="27">
        <v>65390909</v>
      </c>
      <c r="AC64" s="27">
        <v>722057</v>
      </c>
      <c r="AD64" s="27">
        <v>232145</v>
      </c>
      <c r="AE64" s="28">
        <f t="shared" si="6"/>
        <v>263996191</v>
      </c>
      <c r="AF64" s="27">
        <v>262956827</v>
      </c>
      <c r="AG64" s="29">
        <v>1039364</v>
      </c>
      <c r="AH64" s="28">
        <f t="shared" si="7"/>
        <v>263996191</v>
      </c>
      <c r="AI64" s="25">
        <v>0</v>
      </c>
      <c r="AJ64" s="25">
        <v>25396797</v>
      </c>
      <c r="AK64" s="25">
        <v>53401075</v>
      </c>
      <c r="AL64" s="25">
        <v>185198319</v>
      </c>
      <c r="AM64" s="28">
        <f t="shared" si="8"/>
        <v>263996191</v>
      </c>
      <c r="AN64" s="30"/>
      <c r="AO64" s="31"/>
    </row>
    <row r="65" spans="1:41" ht="15">
      <c r="A65" s="21">
        <v>43373</v>
      </c>
      <c r="B65" s="22">
        <f t="shared" si="0"/>
        <v>265628025</v>
      </c>
      <c r="C65" s="23">
        <v>3300519</v>
      </c>
      <c r="D65" s="23">
        <v>257838969</v>
      </c>
      <c r="E65" s="23">
        <v>5488</v>
      </c>
      <c r="F65" s="23">
        <v>4482839</v>
      </c>
      <c r="G65" s="23">
        <v>210</v>
      </c>
      <c r="H65" s="24">
        <f t="shared" si="1"/>
        <v>265628025</v>
      </c>
      <c r="I65" s="25">
        <v>265602431</v>
      </c>
      <c r="J65" s="25">
        <v>25594</v>
      </c>
      <c r="K65" s="24">
        <f t="shared" si="2"/>
        <v>265628025</v>
      </c>
      <c r="L65" s="26">
        <v>242290255</v>
      </c>
      <c r="M65" s="27">
        <v>23337770</v>
      </c>
      <c r="N65" s="24">
        <f t="shared" si="3"/>
        <v>265628025</v>
      </c>
      <c r="O65" s="27">
        <v>260718486</v>
      </c>
      <c r="P65" s="27">
        <v>2257923</v>
      </c>
      <c r="Q65" s="27">
        <v>1537465</v>
      </c>
      <c r="R65" s="27">
        <v>593824</v>
      </c>
      <c r="S65" s="27">
        <v>265776</v>
      </c>
      <c r="T65" s="27">
        <v>162327</v>
      </c>
      <c r="U65" s="27">
        <v>92224</v>
      </c>
      <c r="V65" s="28">
        <f t="shared" si="4"/>
        <v>265628025</v>
      </c>
      <c r="W65" s="27">
        <v>265373474</v>
      </c>
      <c r="X65" s="29">
        <v>254551</v>
      </c>
      <c r="Y65" s="28">
        <f t="shared" si="5"/>
        <v>265628025</v>
      </c>
      <c r="Z65" s="27">
        <v>166536646</v>
      </c>
      <c r="AA65" s="27">
        <v>32691523</v>
      </c>
      <c r="AB65" s="27">
        <v>65430721</v>
      </c>
      <c r="AC65" s="27">
        <v>735862</v>
      </c>
      <c r="AD65" s="27">
        <v>233273</v>
      </c>
      <c r="AE65" s="28">
        <f t="shared" si="6"/>
        <v>265628025</v>
      </c>
      <c r="AF65" s="27">
        <v>264553121</v>
      </c>
      <c r="AG65" s="29">
        <v>1074904</v>
      </c>
      <c r="AH65" s="28">
        <f t="shared" si="7"/>
        <v>265628025</v>
      </c>
      <c r="AI65" s="25">
        <v>0</v>
      </c>
      <c r="AJ65" s="25">
        <v>24992302</v>
      </c>
      <c r="AK65" s="25">
        <v>53962047</v>
      </c>
      <c r="AL65" s="25">
        <v>186673676</v>
      </c>
      <c r="AM65" s="28">
        <f t="shared" si="8"/>
        <v>265628025</v>
      </c>
      <c r="AN65" s="30"/>
      <c r="AO65" s="31"/>
    </row>
    <row r="66" spans="1:41" ht="15">
      <c r="A66" s="21">
        <v>43404</v>
      </c>
      <c r="B66" s="22">
        <f t="shared" si="0"/>
        <v>268699399</v>
      </c>
      <c r="C66" s="23">
        <v>3331892</v>
      </c>
      <c r="D66" s="23">
        <v>260825366</v>
      </c>
      <c r="E66" s="23">
        <v>5283</v>
      </c>
      <c r="F66" s="23">
        <v>4536668</v>
      </c>
      <c r="G66" s="23">
        <v>190</v>
      </c>
      <c r="H66" s="24">
        <f t="shared" si="1"/>
        <v>268699399</v>
      </c>
      <c r="I66" s="25">
        <v>268673585</v>
      </c>
      <c r="J66" s="25">
        <v>25814</v>
      </c>
      <c r="K66" s="24">
        <f t="shared" si="2"/>
        <v>268699399</v>
      </c>
      <c r="L66" s="26">
        <v>244845163</v>
      </c>
      <c r="M66" s="27">
        <v>23854236</v>
      </c>
      <c r="N66" s="24">
        <f t="shared" si="3"/>
        <v>268699399</v>
      </c>
      <c r="O66" s="27">
        <v>263766265</v>
      </c>
      <c r="P66" s="27">
        <v>2264296</v>
      </c>
      <c r="Q66" s="27">
        <v>1547371</v>
      </c>
      <c r="R66" s="27">
        <v>597090</v>
      </c>
      <c r="S66" s="27">
        <v>267798</v>
      </c>
      <c r="T66" s="27">
        <v>163257</v>
      </c>
      <c r="U66" s="27">
        <v>93322</v>
      </c>
      <c r="V66" s="28">
        <f t="shared" si="4"/>
        <v>268699399</v>
      </c>
      <c r="W66" s="27">
        <v>268442820</v>
      </c>
      <c r="X66" s="29">
        <v>256579</v>
      </c>
      <c r="Y66" s="28">
        <f t="shared" si="5"/>
        <v>268699399</v>
      </c>
      <c r="Z66" s="27">
        <v>168249387</v>
      </c>
      <c r="AA66" s="27">
        <v>32894020</v>
      </c>
      <c r="AB66" s="27">
        <v>66570880</v>
      </c>
      <c r="AC66" s="27">
        <v>752367</v>
      </c>
      <c r="AD66" s="27">
        <v>232745</v>
      </c>
      <c r="AE66" s="28">
        <f t="shared" si="6"/>
        <v>268699399</v>
      </c>
      <c r="AF66" s="27">
        <v>267622900</v>
      </c>
      <c r="AG66" s="29">
        <v>1076499</v>
      </c>
      <c r="AH66" s="28">
        <f t="shared" si="7"/>
        <v>268699399</v>
      </c>
      <c r="AI66" s="25">
        <v>0</v>
      </c>
      <c r="AJ66" s="25">
        <v>25194199</v>
      </c>
      <c r="AK66" s="25">
        <v>54845220</v>
      </c>
      <c r="AL66" s="25">
        <v>188659980</v>
      </c>
      <c r="AM66" s="28">
        <f t="shared" si="8"/>
        <v>268699399</v>
      </c>
      <c r="AN66" s="30"/>
      <c r="AO66" s="31"/>
    </row>
    <row r="67" spans="1:41" ht="15">
      <c r="A67" s="21">
        <v>43434</v>
      </c>
      <c r="B67" s="22">
        <f aca="true" t="shared" si="9" ref="B67:B97">SUM(C67:G67)</f>
        <v>271672859</v>
      </c>
      <c r="C67" s="23">
        <v>3360072</v>
      </c>
      <c r="D67" s="23">
        <v>263791431</v>
      </c>
      <c r="E67" s="23">
        <v>5483</v>
      </c>
      <c r="F67" s="23">
        <v>4515615</v>
      </c>
      <c r="G67" s="23">
        <v>258</v>
      </c>
      <c r="H67" s="24">
        <f aca="true" t="shared" si="10" ref="H67:H97">SUM(C67:G67)</f>
        <v>271672859</v>
      </c>
      <c r="I67" s="25">
        <v>271647097</v>
      </c>
      <c r="J67" s="25">
        <v>25762</v>
      </c>
      <c r="K67" s="24">
        <f aca="true" t="shared" si="11" ref="K67:K97">SUM(I67:J67)</f>
        <v>271672859</v>
      </c>
      <c r="L67" s="26">
        <v>247566046</v>
      </c>
      <c r="M67" s="27">
        <v>24106813</v>
      </c>
      <c r="N67" s="24">
        <f aca="true" t="shared" si="12" ref="N67:N97">SUM(L67:M67)</f>
        <v>271672859</v>
      </c>
      <c r="O67" s="27">
        <v>266711246</v>
      </c>
      <c r="P67" s="27">
        <v>2282973</v>
      </c>
      <c r="Q67" s="27">
        <v>1557037</v>
      </c>
      <c r="R67" s="27">
        <v>596875</v>
      </c>
      <c r="S67" s="27">
        <v>267350</v>
      </c>
      <c r="T67" s="27">
        <v>163912</v>
      </c>
      <c r="U67" s="27">
        <v>93466</v>
      </c>
      <c r="V67" s="28">
        <f aca="true" t="shared" si="13" ref="V67:V97">SUM(O67:U67)</f>
        <v>271672859</v>
      </c>
      <c r="W67" s="27">
        <v>271415481</v>
      </c>
      <c r="X67" s="29">
        <v>257378</v>
      </c>
      <c r="Y67" s="28">
        <f aca="true" t="shared" si="14" ref="Y67:Y97">SUM(W67:X67)</f>
        <v>271672859</v>
      </c>
      <c r="Z67" s="27">
        <v>170572269</v>
      </c>
      <c r="AA67" s="27">
        <v>32751518</v>
      </c>
      <c r="AB67" s="27">
        <v>67349535</v>
      </c>
      <c r="AC67" s="27">
        <v>766512</v>
      </c>
      <c r="AD67" s="27">
        <v>233025</v>
      </c>
      <c r="AE67" s="28">
        <f aca="true" t="shared" si="15" ref="AE67:AE97">SUM(Z67:AD67)</f>
        <v>271672859</v>
      </c>
      <c r="AF67" s="27">
        <v>270595744</v>
      </c>
      <c r="AG67" s="29">
        <v>1077115</v>
      </c>
      <c r="AH67" s="28">
        <f aca="true" t="shared" si="16" ref="AH67:AH97">SUM(AF67:AG67)</f>
        <v>271672859</v>
      </c>
      <c r="AI67" s="25">
        <v>0</v>
      </c>
      <c r="AJ67" s="25">
        <v>25322587</v>
      </c>
      <c r="AK67" s="25">
        <v>55137142</v>
      </c>
      <c r="AL67" s="25">
        <v>191213130</v>
      </c>
      <c r="AM67" s="28">
        <f aca="true" t="shared" si="17" ref="AM67:AM97">SUM(AI67:AL67)</f>
        <v>271672859</v>
      </c>
      <c r="AN67" s="30"/>
      <c r="AO67" s="31"/>
    </row>
    <row r="68" spans="1:41" ht="15">
      <c r="A68" s="21">
        <v>43465</v>
      </c>
      <c r="B68" s="22">
        <f t="shared" si="9"/>
        <v>275764037</v>
      </c>
      <c r="C68" s="23">
        <v>3345165</v>
      </c>
      <c r="D68" s="23">
        <v>267853599</v>
      </c>
      <c r="E68" s="23">
        <v>6517</v>
      </c>
      <c r="F68" s="23">
        <v>4558485</v>
      </c>
      <c r="G68" s="23">
        <v>271</v>
      </c>
      <c r="H68" s="24">
        <f t="shared" si="10"/>
        <v>275764037</v>
      </c>
      <c r="I68" s="25">
        <v>275738264</v>
      </c>
      <c r="J68" s="25">
        <v>25773</v>
      </c>
      <c r="K68" s="24">
        <f t="shared" si="11"/>
        <v>275764037</v>
      </c>
      <c r="L68" s="26">
        <v>251398114</v>
      </c>
      <c r="M68" s="27">
        <v>24365923</v>
      </c>
      <c r="N68" s="24">
        <f t="shared" si="12"/>
        <v>275764037</v>
      </c>
      <c r="O68" s="27">
        <v>270632711</v>
      </c>
      <c r="P68" s="27">
        <v>2359266</v>
      </c>
      <c r="Q68" s="27">
        <v>1607750</v>
      </c>
      <c r="R68" s="27">
        <v>622553</v>
      </c>
      <c r="S68" s="27">
        <v>275815</v>
      </c>
      <c r="T68" s="27">
        <v>170466</v>
      </c>
      <c r="U68" s="27">
        <v>95476</v>
      </c>
      <c r="V68" s="28">
        <f t="shared" si="13"/>
        <v>275764037</v>
      </c>
      <c r="W68" s="27">
        <v>275498095</v>
      </c>
      <c r="X68" s="29">
        <v>265942</v>
      </c>
      <c r="Y68" s="28">
        <f t="shared" si="14"/>
        <v>275764037</v>
      </c>
      <c r="Z68" s="27">
        <v>174166344</v>
      </c>
      <c r="AA68" s="27">
        <v>33159838</v>
      </c>
      <c r="AB68" s="27">
        <v>67418417</v>
      </c>
      <c r="AC68" s="27">
        <v>785776</v>
      </c>
      <c r="AD68" s="27">
        <v>233662</v>
      </c>
      <c r="AE68" s="28">
        <f t="shared" si="15"/>
        <v>275764037</v>
      </c>
      <c r="AF68" s="27">
        <v>274683825</v>
      </c>
      <c r="AG68" s="29">
        <v>1080212</v>
      </c>
      <c r="AH68" s="28">
        <f t="shared" si="16"/>
        <v>275764037</v>
      </c>
      <c r="AI68" s="25">
        <v>0</v>
      </c>
      <c r="AJ68" s="25">
        <v>25492631</v>
      </c>
      <c r="AK68" s="25">
        <v>55987046</v>
      </c>
      <c r="AL68" s="25">
        <v>194284360</v>
      </c>
      <c r="AM68" s="28">
        <f t="shared" si="17"/>
        <v>275764037</v>
      </c>
      <c r="AN68" s="30"/>
      <c r="AO68" s="31"/>
    </row>
    <row r="69" spans="1:41" ht="15">
      <c r="A69" s="21">
        <v>43496</v>
      </c>
      <c r="B69" s="22">
        <f t="shared" si="9"/>
        <v>279039521</v>
      </c>
      <c r="C69" s="23">
        <v>3325780</v>
      </c>
      <c r="D69" s="23">
        <v>271107837</v>
      </c>
      <c r="E69" s="23">
        <v>5331</v>
      </c>
      <c r="F69" s="23">
        <v>4600314</v>
      </c>
      <c r="G69" s="23">
        <v>259</v>
      </c>
      <c r="H69" s="24">
        <f t="shared" si="10"/>
        <v>279039521</v>
      </c>
      <c r="I69" s="25">
        <v>279013540</v>
      </c>
      <c r="J69" s="25">
        <v>25981</v>
      </c>
      <c r="K69" s="24">
        <f t="shared" si="11"/>
        <v>279039521</v>
      </c>
      <c r="L69" s="26">
        <v>254431927</v>
      </c>
      <c r="M69" s="27">
        <v>24607594</v>
      </c>
      <c r="N69" s="24">
        <f t="shared" si="12"/>
        <v>279039521</v>
      </c>
      <c r="O69" s="27">
        <v>273982815</v>
      </c>
      <c r="P69" s="27">
        <v>2323748</v>
      </c>
      <c r="Q69" s="27">
        <v>1584984</v>
      </c>
      <c r="R69" s="27">
        <v>610844</v>
      </c>
      <c r="S69" s="27">
        <v>273925</v>
      </c>
      <c r="T69" s="27">
        <v>168605</v>
      </c>
      <c r="U69" s="27">
        <v>94600</v>
      </c>
      <c r="V69" s="28">
        <f t="shared" si="13"/>
        <v>279039521</v>
      </c>
      <c r="W69" s="27">
        <v>278776316</v>
      </c>
      <c r="X69" s="29">
        <v>263205</v>
      </c>
      <c r="Y69" s="28">
        <f t="shared" si="14"/>
        <v>279039521</v>
      </c>
      <c r="Z69" s="27">
        <v>176674026</v>
      </c>
      <c r="AA69" s="27">
        <v>33324615</v>
      </c>
      <c r="AB69" s="27">
        <v>68011969</v>
      </c>
      <c r="AC69" s="27">
        <v>796381</v>
      </c>
      <c r="AD69" s="27">
        <v>232530</v>
      </c>
      <c r="AE69" s="28">
        <f t="shared" si="15"/>
        <v>279039521</v>
      </c>
      <c r="AF69" s="27">
        <v>277960365</v>
      </c>
      <c r="AG69" s="29">
        <v>1079156</v>
      </c>
      <c r="AH69" s="28">
        <f t="shared" si="16"/>
        <v>279039521</v>
      </c>
      <c r="AI69" s="25">
        <v>0</v>
      </c>
      <c r="AJ69" s="25">
        <v>25567361</v>
      </c>
      <c r="AK69" s="25">
        <v>56528303</v>
      </c>
      <c r="AL69" s="25">
        <v>196943857</v>
      </c>
      <c r="AM69" s="28">
        <f t="shared" si="17"/>
        <v>279039521</v>
      </c>
      <c r="AN69" s="30"/>
      <c r="AO69" s="31"/>
    </row>
    <row r="70" spans="1:41" ht="15">
      <c r="A70" s="21">
        <v>43524</v>
      </c>
      <c r="B70" s="22">
        <f t="shared" si="9"/>
        <v>280141473</v>
      </c>
      <c r="C70" s="23">
        <v>3433778</v>
      </c>
      <c r="D70" s="23">
        <v>272109854</v>
      </c>
      <c r="E70" s="23">
        <v>5276</v>
      </c>
      <c r="F70" s="23">
        <v>4592252</v>
      </c>
      <c r="G70" s="23">
        <v>313</v>
      </c>
      <c r="H70" s="24">
        <f t="shared" si="10"/>
        <v>280141473</v>
      </c>
      <c r="I70" s="25">
        <v>280115413</v>
      </c>
      <c r="J70" s="25">
        <v>26060</v>
      </c>
      <c r="K70" s="24">
        <f t="shared" si="11"/>
        <v>280141473</v>
      </c>
      <c r="L70" s="26">
        <v>255341604</v>
      </c>
      <c r="M70" s="27">
        <v>24799869</v>
      </c>
      <c r="N70" s="24">
        <f t="shared" si="12"/>
        <v>280141473</v>
      </c>
      <c r="O70" s="27">
        <v>275084158</v>
      </c>
      <c r="P70" s="27">
        <v>2319451</v>
      </c>
      <c r="Q70" s="27">
        <v>1587221</v>
      </c>
      <c r="R70" s="27">
        <v>611476</v>
      </c>
      <c r="S70" s="27">
        <v>274537</v>
      </c>
      <c r="T70" s="27">
        <v>168840</v>
      </c>
      <c r="U70" s="27">
        <v>95790</v>
      </c>
      <c r="V70" s="28">
        <f t="shared" si="13"/>
        <v>280141473</v>
      </c>
      <c r="W70" s="27">
        <v>279876843</v>
      </c>
      <c r="X70" s="29">
        <v>264630</v>
      </c>
      <c r="Y70" s="28">
        <f t="shared" si="14"/>
        <v>280141473</v>
      </c>
      <c r="Z70" s="27">
        <v>177142244</v>
      </c>
      <c r="AA70" s="27">
        <v>33331053</v>
      </c>
      <c r="AB70" s="27">
        <v>68631790</v>
      </c>
      <c r="AC70" s="27">
        <v>806270</v>
      </c>
      <c r="AD70" s="27">
        <v>230116</v>
      </c>
      <c r="AE70" s="28">
        <f t="shared" si="15"/>
        <v>280141473</v>
      </c>
      <c r="AF70" s="27">
        <v>279056077</v>
      </c>
      <c r="AG70" s="29">
        <v>1085396</v>
      </c>
      <c r="AH70" s="28">
        <f t="shared" si="16"/>
        <v>280141473</v>
      </c>
      <c r="AI70" s="25">
        <v>0</v>
      </c>
      <c r="AJ70" s="25">
        <v>25681871</v>
      </c>
      <c r="AK70" s="25">
        <v>56870208</v>
      </c>
      <c r="AL70" s="25">
        <v>197589394</v>
      </c>
      <c r="AM70" s="28">
        <f t="shared" si="17"/>
        <v>280141473</v>
      </c>
      <c r="AN70" s="30"/>
      <c r="AO70" s="31"/>
    </row>
    <row r="71" spans="1:41" ht="15">
      <c r="A71" s="21">
        <v>43555</v>
      </c>
      <c r="B71" s="22">
        <f t="shared" si="9"/>
        <v>282196591</v>
      </c>
      <c r="C71" s="23">
        <v>3465364</v>
      </c>
      <c r="D71" s="23">
        <v>274097071</v>
      </c>
      <c r="E71" s="23">
        <v>5687</v>
      </c>
      <c r="F71" s="23">
        <v>4628110</v>
      </c>
      <c r="G71" s="23">
        <v>359</v>
      </c>
      <c r="H71" s="24">
        <f t="shared" si="10"/>
        <v>282196591</v>
      </c>
      <c r="I71" s="25">
        <v>282170875</v>
      </c>
      <c r="J71" s="25">
        <v>25716</v>
      </c>
      <c r="K71" s="24">
        <f t="shared" si="11"/>
        <v>282196591</v>
      </c>
      <c r="L71" s="26">
        <v>257189852</v>
      </c>
      <c r="M71" s="27">
        <v>25006739</v>
      </c>
      <c r="N71" s="24">
        <f t="shared" si="12"/>
        <v>282196591</v>
      </c>
      <c r="O71" s="27">
        <v>277131693</v>
      </c>
      <c r="P71" s="27">
        <v>2323701</v>
      </c>
      <c r="Q71" s="27">
        <v>1589471</v>
      </c>
      <c r="R71" s="27">
        <v>612081</v>
      </c>
      <c r="S71" s="27">
        <v>274267</v>
      </c>
      <c r="T71" s="27">
        <v>169089</v>
      </c>
      <c r="U71" s="27">
        <v>96289</v>
      </c>
      <c r="V71" s="28">
        <f t="shared" si="13"/>
        <v>282196591</v>
      </c>
      <c r="W71" s="27">
        <v>281931213</v>
      </c>
      <c r="X71" s="29">
        <v>265378</v>
      </c>
      <c r="Y71" s="28">
        <f t="shared" si="14"/>
        <v>282196591</v>
      </c>
      <c r="Z71" s="27">
        <v>177971395</v>
      </c>
      <c r="AA71" s="27">
        <v>33806331</v>
      </c>
      <c r="AB71" s="27">
        <v>69382187</v>
      </c>
      <c r="AC71" s="27">
        <v>809215</v>
      </c>
      <c r="AD71" s="27">
        <v>227463</v>
      </c>
      <c r="AE71" s="28">
        <f t="shared" si="15"/>
        <v>282196591</v>
      </c>
      <c r="AF71" s="27">
        <v>281107223</v>
      </c>
      <c r="AG71" s="29">
        <v>1089368</v>
      </c>
      <c r="AH71" s="28">
        <f t="shared" si="16"/>
        <v>282196591</v>
      </c>
      <c r="AI71" s="25">
        <v>0</v>
      </c>
      <c r="AJ71" s="25">
        <v>25913224</v>
      </c>
      <c r="AK71" s="25">
        <v>57683788</v>
      </c>
      <c r="AL71" s="25">
        <v>198599579</v>
      </c>
      <c r="AM71" s="28">
        <f t="shared" si="17"/>
        <v>282196591</v>
      </c>
      <c r="AN71" s="30"/>
      <c r="AO71" s="31"/>
    </row>
    <row r="72" spans="1:41" ht="15">
      <c r="A72" s="21">
        <v>43585</v>
      </c>
      <c r="B72" s="22">
        <f t="shared" si="9"/>
        <v>284415400</v>
      </c>
      <c r="C72" s="23">
        <v>3502499</v>
      </c>
      <c r="D72" s="23">
        <v>276286251</v>
      </c>
      <c r="E72" s="23">
        <v>5203</v>
      </c>
      <c r="F72" s="23">
        <v>4621150</v>
      </c>
      <c r="G72" s="23">
        <v>297</v>
      </c>
      <c r="H72" s="24">
        <f t="shared" si="10"/>
        <v>284415400</v>
      </c>
      <c r="I72" s="25">
        <v>284390147</v>
      </c>
      <c r="J72" s="25">
        <v>25253</v>
      </c>
      <c r="K72" s="24">
        <f t="shared" si="11"/>
        <v>284415400</v>
      </c>
      <c r="L72" s="26">
        <v>259112557</v>
      </c>
      <c r="M72" s="27">
        <v>25302843</v>
      </c>
      <c r="N72" s="24">
        <f t="shared" si="12"/>
        <v>284415400</v>
      </c>
      <c r="O72" s="27">
        <v>279358146</v>
      </c>
      <c r="P72" s="27">
        <v>2316400</v>
      </c>
      <c r="Q72" s="27">
        <v>1588863</v>
      </c>
      <c r="R72" s="27">
        <v>613490</v>
      </c>
      <c r="S72" s="27">
        <v>273974</v>
      </c>
      <c r="T72" s="27">
        <v>168422</v>
      </c>
      <c r="U72" s="27">
        <v>96105</v>
      </c>
      <c r="V72" s="28">
        <f t="shared" si="13"/>
        <v>284415400</v>
      </c>
      <c r="W72" s="27">
        <v>284150873</v>
      </c>
      <c r="X72" s="29">
        <v>264527</v>
      </c>
      <c r="Y72" s="28">
        <f t="shared" si="14"/>
        <v>284415400</v>
      </c>
      <c r="Z72" s="27">
        <v>179347182</v>
      </c>
      <c r="AA72" s="27">
        <v>33877175</v>
      </c>
      <c r="AB72" s="27">
        <v>70156707</v>
      </c>
      <c r="AC72" s="27">
        <v>811981</v>
      </c>
      <c r="AD72" s="27">
        <v>222355</v>
      </c>
      <c r="AE72" s="28">
        <f t="shared" si="15"/>
        <v>284415400</v>
      </c>
      <c r="AF72" s="27">
        <v>283320312</v>
      </c>
      <c r="AG72" s="29">
        <v>1095088</v>
      </c>
      <c r="AH72" s="28">
        <f t="shared" si="16"/>
        <v>284415400</v>
      </c>
      <c r="AI72" s="25">
        <v>0</v>
      </c>
      <c r="AJ72" s="25">
        <v>25995748</v>
      </c>
      <c r="AK72" s="25">
        <v>58251255</v>
      </c>
      <c r="AL72" s="25">
        <v>200168397</v>
      </c>
      <c r="AM72" s="28">
        <f t="shared" si="17"/>
        <v>284415400</v>
      </c>
      <c r="AN72" s="30"/>
      <c r="AO72" s="31"/>
    </row>
    <row r="73" spans="1:41" ht="15">
      <c r="A73" s="21">
        <v>43616</v>
      </c>
      <c r="B73" s="22">
        <f t="shared" si="9"/>
        <v>287606232</v>
      </c>
      <c r="C73" s="23">
        <v>3529225</v>
      </c>
      <c r="D73" s="23">
        <v>279412740</v>
      </c>
      <c r="E73" s="23">
        <v>6325</v>
      </c>
      <c r="F73" s="23">
        <v>4657661</v>
      </c>
      <c r="G73" s="23">
        <v>281</v>
      </c>
      <c r="H73" s="24">
        <f t="shared" si="10"/>
        <v>287606232</v>
      </c>
      <c r="I73" s="25">
        <v>287581727</v>
      </c>
      <c r="J73" s="25">
        <v>24505</v>
      </c>
      <c r="K73" s="24">
        <f t="shared" si="11"/>
        <v>287606232</v>
      </c>
      <c r="L73" s="26">
        <v>262172474</v>
      </c>
      <c r="M73" s="27">
        <v>25433758</v>
      </c>
      <c r="N73" s="24">
        <f t="shared" si="12"/>
        <v>287606232</v>
      </c>
      <c r="O73" s="27">
        <v>282440112</v>
      </c>
      <c r="P73" s="27">
        <v>2383414</v>
      </c>
      <c r="Q73" s="27">
        <v>1627223</v>
      </c>
      <c r="R73" s="27">
        <v>619046</v>
      </c>
      <c r="S73" s="27">
        <v>274315</v>
      </c>
      <c r="T73" s="27">
        <v>167041</v>
      </c>
      <c r="U73" s="27">
        <v>95081</v>
      </c>
      <c r="V73" s="28">
        <f t="shared" si="13"/>
        <v>287606232</v>
      </c>
      <c r="W73" s="27">
        <v>287344110</v>
      </c>
      <c r="X73" s="29">
        <v>262122</v>
      </c>
      <c r="Y73" s="28">
        <f t="shared" si="14"/>
        <v>287606232</v>
      </c>
      <c r="Z73" s="27">
        <v>182315273</v>
      </c>
      <c r="AA73" s="27">
        <v>34186850</v>
      </c>
      <c r="AB73" s="27">
        <v>70061016</v>
      </c>
      <c r="AC73" s="27">
        <v>821591</v>
      </c>
      <c r="AD73" s="27">
        <v>221502</v>
      </c>
      <c r="AE73" s="28">
        <f t="shared" si="15"/>
        <v>287606232</v>
      </c>
      <c r="AF73" s="27">
        <v>286503361</v>
      </c>
      <c r="AG73" s="29">
        <v>1102871</v>
      </c>
      <c r="AH73" s="28">
        <f t="shared" si="16"/>
        <v>287606232</v>
      </c>
      <c r="AI73" s="25">
        <v>0</v>
      </c>
      <c r="AJ73" s="25">
        <v>26143568</v>
      </c>
      <c r="AK73" s="25">
        <v>58897818</v>
      </c>
      <c r="AL73" s="25">
        <v>202564846</v>
      </c>
      <c r="AM73" s="28">
        <f t="shared" si="17"/>
        <v>287606232</v>
      </c>
      <c r="AN73" s="30"/>
      <c r="AO73" s="31"/>
    </row>
    <row r="74" spans="1:41" ht="15">
      <c r="A74" s="21">
        <v>43646</v>
      </c>
      <c r="B74" s="22">
        <f t="shared" si="9"/>
        <v>289083522</v>
      </c>
      <c r="C74" s="23">
        <v>3541424</v>
      </c>
      <c r="D74" s="23">
        <v>280836430</v>
      </c>
      <c r="E74" s="23">
        <v>5700</v>
      </c>
      <c r="F74" s="23">
        <v>4699679</v>
      </c>
      <c r="G74" s="23">
        <v>289</v>
      </c>
      <c r="H74" s="24">
        <f t="shared" si="10"/>
        <v>289083522</v>
      </c>
      <c r="I74" s="25">
        <v>289058768</v>
      </c>
      <c r="J74" s="25">
        <v>24754</v>
      </c>
      <c r="K74" s="24">
        <f t="shared" si="11"/>
        <v>289083522</v>
      </c>
      <c r="L74" s="26">
        <v>263516730</v>
      </c>
      <c r="M74" s="27">
        <v>25566792</v>
      </c>
      <c r="N74" s="24">
        <f t="shared" si="12"/>
        <v>289083522</v>
      </c>
      <c r="O74" s="27">
        <v>283865714</v>
      </c>
      <c r="P74" s="27">
        <v>2385816</v>
      </c>
      <c r="Q74" s="27">
        <v>1643605</v>
      </c>
      <c r="R74" s="27">
        <v>633744</v>
      </c>
      <c r="S74" s="27">
        <v>283748</v>
      </c>
      <c r="T74" s="27">
        <v>173069</v>
      </c>
      <c r="U74" s="27">
        <v>97826</v>
      </c>
      <c r="V74" s="28">
        <f t="shared" si="13"/>
        <v>289083522</v>
      </c>
      <c r="W74" s="27">
        <v>288812627</v>
      </c>
      <c r="X74" s="29">
        <v>270895</v>
      </c>
      <c r="Y74" s="28">
        <f t="shared" si="14"/>
        <v>289083522</v>
      </c>
      <c r="Z74" s="27">
        <v>183782452</v>
      </c>
      <c r="AA74" s="27">
        <v>33979518</v>
      </c>
      <c r="AB74" s="27">
        <v>70273111</v>
      </c>
      <c r="AC74" s="27">
        <v>828218</v>
      </c>
      <c r="AD74" s="27">
        <v>220223</v>
      </c>
      <c r="AE74" s="28">
        <f t="shared" si="15"/>
        <v>289083522</v>
      </c>
      <c r="AF74" s="27">
        <v>287970873</v>
      </c>
      <c r="AG74" s="29">
        <v>1112649</v>
      </c>
      <c r="AH74" s="28">
        <f t="shared" si="16"/>
        <v>289083522</v>
      </c>
      <c r="AI74" s="25">
        <v>0</v>
      </c>
      <c r="AJ74" s="25">
        <v>25962473</v>
      </c>
      <c r="AK74" s="25">
        <v>59311481</v>
      </c>
      <c r="AL74" s="25">
        <v>203809568</v>
      </c>
      <c r="AM74" s="28">
        <f t="shared" si="17"/>
        <v>289083522</v>
      </c>
      <c r="AN74" s="30"/>
      <c r="AO74" s="31"/>
    </row>
    <row r="75" spans="1:41" ht="15">
      <c r="A75" s="21">
        <v>43677</v>
      </c>
      <c r="B75" s="22">
        <f t="shared" si="9"/>
        <v>291306075</v>
      </c>
      <c r="C75" s="23">
        <v>3560645</v>
      </c>
      <c r="D75" s="23">
        <v>282985489</v>
      </c>
      <c r="E75" s="23">
        <v>5428</v>
      </c>
      <c r="F75" s="23">
        <v>4754235</v>
      </c>
      <c r="G75" s="23">
        <v>278</v>
      </c>
      <c r="H75" s="24">
        <f t="shared" si="10"/>
        <v>291306075</v>
      </c>
      <c r="I75" s="25">
        <v>291281198</v>
      </c>
      <c r="J75" s="25">
        <v>24877</v>
      </c>
      <c r="K75" s="24">
        <f t="shared" si="11"/>
        <v>291306075</v>
      </c>
      <c r="L75" s="26">
        <v>265407213</v>
      </c>
      <c r="M75" s="27">
        <v>25898862</v>
      </c>
      <c r="N75" s="24">
        <f t="shared" si="12"/>
        <v>291306075</v>
      </c>
      <c r="O75" s="27">
        <v>286052349</v>
      </c>
      <c r="P75" s="27">
        <v>2398594</v>
      </c>
      <c r="Q75" s="27">
        <v>1657599</v>
      </c>
      <c r="R75" s="27">
        <v>638380</v>
      </c>
      <c r="S75" s="27">
        <v>285976</v>
      </c>
      <c r="T75" s="27">
        <v>174230</v>
      </c>
      <c r="U75" s="27">
        <v>98947</v>
      </c>
      <c r="V75" s="28">
        <f t="shared" si="13"/>
        <v>291306075</v>
      </c>
      <c r="W75" s="27">
        <v>291032898</v>
      </c>
      <c r="X75" s="29">
        <v>273177</v>
      </c>
      <c r="Y75" s="28">
        <f t="shared" si="14"/>
        <v>291306075</v>
      </c>
      <c r="Z75" s="27">
        <v>184779563</v>
      </c>
      <c r="AA75" s="27">
        <v>34168347</v>
      </c>
      <c r="AB75" s="27">
        <v>71301823</v>
      </c>
      <c r="AC75" s="27">
        <v>836597</v>
      </c>
      <c r="AD75" s="27">
        <v>219745</v>
      </c>
      <c r="AE75" s="28">
        <f t="shared" si="15"/>
        <v>291306075</v>
      </c>
      <c r="AF75" s="27">
        <v>290171679</v>
      </c>
      <c r="AG75" s="29">
        <v>1134396</v>
      </c>
      <c r="AH75" s="28">
        <f t="shared" si="16"/>
        <v>291306075</v>
      </c>
      <c r="AI75" s="25">
        <v>0</v>
      </c>
      <c r="AJ75" s="25">
        <v>26210498</v>
      </c>
      <c r="AK75" s="25">
        <v>59629366</v>
      </c>
      <c r="AL75" s="25">
        <v>205466211</v>
      </c>
      <c r="AM75" s="28">
        <f t="shared" si="17"/>
        <v>291306075</v>
      </c>
      <c r="AN75" s="30"/>
      <c r="AO75" s="31"/>
    </row>
    <row r="76" spans="1:41" ht="15">
      <c r="A76" s="32">
        <f>EOMONTH(A75,1)</f>
        <v>43708</v>
      </c>
      <c r="B76" s="22">
        <f t="shared" si="9"/>
        <v>292960624</v>
      </c>
      <c r="C76" s="23">
        <v>3686911</v>
      </c>
      <c r="D76" s="23">
        <v>284501419</v>
      </c>
      <c r="E76" s="23">
        <v>5564</v>
      </c>
      <c r="F76" s="23">
        <v>4766455</v>
      </c>
      <c r="G76" s="23">
        <v>275</v>
      </c>
      <c r="H76" s="24">
        <f t="shared" si="10"/>
        <v>292960624</v>
      </c>
      <c r="I76" s="25">
        <v>292935686</v>
      </c>
      <c r="J76" s="25">
        <v>24938</v>
      </c>
      <c r="K76" s="24">
        <f t="shared" si="11"/>
        <v>292960624</v>
      </c>
      <c r="L76" s="26">
        <v>266745553</v>
      </c>
      <c r="M76" s="27">
        <v>26215071</v>
      </c>
      <c r="N76" s="24">
        <f t="shared" si="12"/>
        <v>292960624</v>
      </c>
      <c r="O76" s="27">
        <v>287687880</v>
      </c>
      <c r="P76" s="27">
        <v>2409444</v>
      </c>
      <c r="Q76" s="27">
        <v>1662848</v>
      </c>
      <c r="R76" s="27">
        <v>638898</v>
      </c>
      <c r="S76" s="27">
        <v>287401</v>
      </c>
      <c r="T76" s="27">
        <v>174420</v>
      </c>
      <c r="U76" s="27">
        <v>99733</v>
      </c>
      <c r="V76" s="28">
        <f t="shared" si="13"/>
        <v>292960624</v>
      </c>
      <c r="W76" s="27">
        <v>292686471</v>
      </c>
      <c r="X76" s="29">
        <v>274153</v>
      </c>
      <c r="Y76" s="28">
        <f t="shared" si="14"/>
        <v>292960624</v>
      </c>
      <c r="Z76" s="27">
        <v>185299178</v>
      </c>
      <c r="AA76" s="27">
        <v>34416595</v>
      </c>
      <c r="AB76" s="27">
        <v>72184017</v>
      </c>
      <c r="AC76" s="27">
        <v>839426</v>
      </c>
      <c r="AD76" s="27">
        <v>221408</v>
      </c>
      <c r="AE76" s="28">
        <f t="shared" si="15"/>
        <v>292960624</v>
      </c>
      <c r="AF76" s="27">
        <v>291814542</v>
      </c>
      <c r="AG76" s="29">
        <v>1146082</v>
      </c>
      <c r="AH76" s="28">
        <f t="shared" si="16"/>
        <v>292960624</v>
      </c>
      <c r="AI76" s="25">
        <v>0</v>
      </c>
      <c r="AJ76" s="25">
        <v>26452301</v>
      </c>
      <c r="AK76" s="25">
        <v>60295767</v>
      </c>
      <c r="AL76" s="25">
        <v>206212556</v>
      </c>
      <c r="AM76" s="28">
        <f t="shared" si="17"/>
        <v>292960624</v>
      </c>
      <c r="AN76" s="30"/>
      <c r="AO76" s="31"/>
    </row>
    <row r="77" spans="1:41" s="30" customFormat="1" ht="15">
      <c r="A77" s="32">
        <f>EOMONTH(A76,1)</f>
        <v>43738</v>
      </c>
      <c r="B77" s="22">
        <f t="shared" si="9"/>
        <v>295024628</v>
      </c>
      <c r="C77" s="23">
        <v>3601751</v>
      </c>
      <c r="D77" s="23">
        <v>286650663</v>
      </c>
      <c r="E77" s="23">
        <v>5692</v>
      </c>
      <c r="F77" s="23">
        <v>4766209</v>
      </c>
      <c r="G77" s="23">
        <v>313</v>
      </c>
      <c r="H77" s="24">
        <f t="shared" si="10"/>
        <v>295024628</v>
      </c>
      <c r="I77" s="33">
        <v>294999518</v>
      </c>
      <c r="J77" s="25">
        <v>25110</v>
      </c>
      <c r="K77" s="24">
        <f t="shared" si="11"/>
        <v>295024628</v>
      </c>
      <c r="L77" s="26">
        <v>268564227</v>
      </c>
      <c r="M77" s="27">
        <v>26460401</v>
      </c>
      <c r="N77" s="24">
        <f t="shared" si="12"/>
        <v>295024628</v>
      </c>
      <c r="O77" s="27">
        <v>289744120</v>
      </c>
      <c r="P77" s="27">
        <v>2411194</v>
      </c>
      <c r="Q77" s="27">
        <v>1662975</v>
      </c>
      <c r="R77" s="27">
        <v>640979</v>
      </c>
      <c r="S77" s="27">
        <v>288350</v>
      </c>
      <c r="T77" s="27">
        <v>176657</v>
      </c>
      <c r="U77" s="27">
        <v>100353</v>
      </c>
      <c r="V77" s="28">
        <f t="shared" si="13"/>
        <v>295024628</v>
      </c>
      <c r="W77" s="27">
        <v>294747618</v>
      </c>
      <c r="X77" s="29">
        <v>277010</v>
      </c>
      <c r="Y77" s="28">
        <f t="shared" si="14"/>
        <v>295024628</v>
      </c>
      <c r="Z77" s="27">
        <v>186467583</v>
      </c>
      <c r="AA77" s="27">
        <v>34593681</v>
      </c>
      <c r="AB77" s="27">
        <v>72898419</v>
      </c>
      <c r="AC77" s="27">
        <v>842941</v>
      </c>
      <c r="AD77" s="27">
        <v>222004</v>
      </c>
      <c r="AE77" s="28">
        <f t="shared" si="15"/>
        <v>295024628</v>
      </c>
      <c r="AF77" s="27">
        <v>293891142</v>
      </c>
      <c r="AG77" s="29">
        <v>1133486</v>
      </c>
      <c r="AH77" s="28">
        <f t="shared" si="16"/>
        <v>295024628</v>
      </c>
      <c r="AI77" s="25">
        <v>0</v>
      </c>
      <c r="AJ77" s="25">
        <v>26583477</v>
      </c>
      <c r="AK77" s="25">
        <v>60881100</v>
      </c>
      <c r="AL77" s="25">
        <v>207560051</v>
      </c>
      <c r="AM77" s="28">
        <f t="shared" si="17"/>
        <v>295024628</v>
      </c>
      <c r="AO77" s="31"/>
    </row>
    <row r="78" spans="1:41" ht="15">
      <c r="A78" s="32">
        <f aca="true" t="shared" si="18" ref="A78:A97">EOMONTH(A77,1)</f>
        <v>43769</v>
      </c>
      <c r="B78" s="22">
        <f t="shared" si="9"/>
        <v>297285549</v>
      </c>
      <c r="C78" s="23">
        <v>3622497</v>
      </c>
      <c r="D78" s="23">
        <v>288862166</v>
      </c>
      <c r="E78" s="23">
        <v>5719</v>
      </c>
      <c r="F78" s="23">
        <v>4794883</v>
      </c>
      <c r="G78" s="23">
        <v>284</v>
      </c>
      <c r="H78" s="24">
        <f t="shared" si="10"/>
        <v>297285549</v>
      </c>
      <c r="I78" s="33">
        <v>297260096</v>
      </c>
      <c r="J78" s="25">
        <v>25453</v>
      </c>
      <c r="K78" s="24">
        <f t="shared" si="11"/>
        <v>297285549</v>
      </c>
      <c r="L78" s="26">
        <v>270706590</v>
      </c>
      <c r="M78" s="27">
        <v>26578959</v>
      </c>
      <c r="N78" s="24">
        <f t="shared" si="12"/>
        <v>297285549</v>
      </c>
      <c r="O78" s="27">
        <v>291978047</v>
      </c>
      <c r="P78" s="27">
        <v>2424888</v>
      </c>
      <c r="Q78" s="27">
        <v>1669934</v>
      </c>
      <c r="R78" s="27">
        <v>645684</v>
      </c>
      <c r="S78" s="27">
        <v>289758</v>
      </c>
      <c r="T78" s="27">
        <v>176350</v>
      </c>
      <c r="U78" s="27">
        <v>100888</v>
      </c>
      <c r="V78" s="28">
        <f t="shared" si="13"/>
        <v>297285549</v>
      </c>
      <c r="W78" s="27">
        <v>297008311</v>
      </c>
      <c r="X78" s="29">
        <v>277238</v>
      </c>
      <c r="Y78" s="28">
        <f t="shared" si="14"/>
        <v>297285549</v>
      </c>
      <c r="Z78" s="27">
        <v>187803402</v>
      </c>
      <c r="AA78" s="27">
        <v>34822858</v>
      </c>
      <c r="AB78" s="27">
        <v>73586709</v>
      </c>
      <c r="AC78" s="27">
        <v>847615</v>
      </c>
      <c r="AD78" s="27">
        <v>224965</v>
      </c>
      <c r="AE78" s="28">
        <f t="shared" si="15"/>
        <v>297285549</v>
      </c>
      <c r="AF78" s="27">
        <v>296137714</v>
      </c>
      <c r="AG78" s="29">
        <v>1147835</v>
      </c>
      <c r="AH78" s="28">
        <f t="shared" si="16"/>
        <v>297285549</v>
      </c>
      <c r="AI78" s="25">
        <v>0</v>
      </c>
      <c r="AJ78" s="25">
        <v>26849866</v>
      </c>
      <c r="AK78" s="25">
        <v>61323676</v>
      </c>
      <c r="AL78" s="25">
        <v>209112007</v>
      </c>
      <c r="AM78" s="28">
        <f t="shared" si="17"/>
        <v>297285549</v>
      </c>
      <c r="AN78" s="30"/>
      <c r="AO78" s="31"/>
    </row>
    <row r="79" spans="1:41" ht="15">
      <c r="A79" s="32">
        <f t="shared" si="18"/>
        <v>43799</v>
      </c>
      <c r="B79" s="22">
        <f t="shared" si="9"/>
        <v>301587031</v>
      </c>
      <c r="C79" s="23">
        <v>3644739</v>
      </c>
      <c r="D79" s="23">
        <v>293134485</v>
      </c>
      <c r="E79" s="23">
        <v>5697</v>
      </c>
      <c r="F79" s="23">
        <v>4801821</v>
      </c>
      <c r="G79" s="23">
        <v>289</v>
      </c>
      <c r="H79" s="24">
        <f t="shared" si="10"/>
        <v>301587031</v>
      </c>
      <c r="I79" s="33">
        <v>301561321</v>
      </c>
      <c r="J79" s="25">
        <v>25710</v>
      </c>
      <c r="K79" s="24">
        <f t="shared" si="11"/>
        <v>301587031</v>
      </c>
      <c r="L79" s="26">
        <v>274816040</v>
      </c>
      <c r="M79" s="27">
        <v>26770991</v>
      </c>
      <c r="N79" s="24">
        <f t="shared" si="12"/>
        <v>301587031</v>
      </c>
      <c r="O79" s="27">
        <v>296239260</v>
      </c>
      <c r="P79" s="27">
        <v>2440068</v>
      </c>
      <c r="Q79" s="27">
        <v>1687831</v>
      </c>
      <c r="R79" s="27">
        <v>650666</v>
      </c>
      <c r="S79" s="27">
        <v>289944</v>
      </c>
      <c r="T79" s="27">
        <v>177305</v>
      </c>
      <c r="U79" s="27">
        <v>101957</v>
      </c>
      <c r="V79" s="28">
        <f t="shared" si="13"/>
        <v>301587031</v>
      </c>
      <c r="W79" s="27">
        <v>301307769</v>
      </c>
      <c r="X79" s="29">
        <v>279262</v>
      </c>
      <c r="Y79" s="28">
        <f t="shared" si="14"/>
        <v>301587031</v>
      </c>
      <c r="Z79" s="27">
        <v>191158832</v>
      </c>
      <c r="AA79" s="27">
        <v>35080871</v>
      </c>
      <c r="AB79" s="27">
        <v>74271647</v>
      </c>
      <c r="AC79" s="27">
        <v>849093</v>
      </c>
      <c r="AD79" s="27">
        <v>226588</v>
      </c>
      <c r="AE79" s="28">
        <f t="shared" si="15"/>
        <v>301587031</v>
      </c>
      <c r="AF79" s="27">
        <v>300429894</v>
      </c>
      <c r="AG79" s="29">
        <v>1157137</v>
      </c>
      <c r="AH79" s="28">
        <f t="shared" si="16"/>
        <v>301587031</v>
      </c>
      <c r="AI79" s="25">
        <v>0</v>
      </c>
      <c r="AJ79" s="25">
        <v>27100438</v>
      </c>
      <c r="AK79" s="25">
        <v>61883345</v>
      </c>
      <c r="AL79" s="25">
        <v>212603248</v>
      </c>
      <c r="AM79" s="28">
        <f t="shared" si="17"/>
        <v>301587031</v>
      </c>
      <c r="AN79" s="30"/>
      <c r="AO79" s="31"/>
    </row>
    <row r="80" spans="1:41" ht="15">
      <c r="A80" s="32">
        <f t="shared" si="18"/>
        <v>43830</v>
      </c>
      <c r="B80" s="22">
        <f t="shared" si="9"/>
        <v>301697958</v>
      </c>
      <c r="C80" s="23">
        <v>3621506</v>
      </c>
      <c r="D80" s="23">
        <v>293235695</v>
      </c>
      <c r="E80" s="23">
        <v>6637</v>
      </c>
      <c r="F80" s="23">
        <v>4833782</v>
      </c>
      <c r="G80" s="23">
        <v>338</v>
      </c>
      <c r="H80" s="24">
        <f t="shared" si="10"/>
        <v>301697958</v>
      </c>
      <c r="I80" s="33">
        <v>301672167</v>
      </c>
      <c r="J80" s="25">
        <v>25791</v>
      </c>
      <c r="K80" s="24">
        <f t="shared" si="11"/>
        <v>301697958</v>
      </c>
      <c r="L80" s="26">
        <v>274852195</v>
      </c>
      <c r="M80" s="27">
        <v>26845763</v>
      </c>
      <c r="N80" s="24">
        <f t="shared" si="12"/>
        <v>301697958</v>
      </c>
      <c r="O80" s="27">
        <v>296187783</v>
      </c>
      <c r="P80" s="27">
        <v>2510518</v>
      </c>
      <c r="Q80" s="27">
        <v>1741321</v>
      </c>
      <c r="R80" s="27">
        <v>678102</v>
      </c>
      <c r="S80" s="27">
        <v>296975</v>
      </c>
      <c r="T80" s="27">
        <v>180377</v>
      </c>
      <c r="U80" s="27">
        <v>102882</v>
      </c>
      <c r="V80" s="28">
        <f t="shared" si="13"/>
        <v>301697958</v>
      </c>
      <c r="W80" s="27">
        <v>301414699</v>
      </c>
      <c r="X80" s="29">
        <v>283259</v>
      </c>
      <c r="Y80" s="28">
        <f t="shared" si="14"/>
        <v>301697958</v>
      </c>
      <c r="Z80" s="27">
        <v>190733241</v>
      </c>
      <c r="AA80" s="27">
        <v>35076250</v>
      </c>
      <c r="AB80" s="27">
        <v>74803392</v>
      </c>
      <c r="AC80" s="27">
        <v>857048</v>
      </c>
      <c r="AD80" s="27">
        <v>228027</v>
      </c>
      <c r="AE80" s="28">
        <f t="shared" si="15"/>
        <v>301697958</v>
      </c>
      <c r="AF80" s="27">
        <v>300366495</v>
      </c>
      <c r="AG80" s="29">
        <v>1331463</v>
      </c>
      <c r="AH80" s="28">
        <f t="shared" si="16"/>
        <v>301697958</v>
      </c>
      <c r="AI80" s="25">
        <v>0</v>
      </c>
      <c r="AJ80" s="25">
        <v>26982260</v>
      </c>
      <c r="AK80" s="25">
        <v>62381798</v>
      </c>
      <c r="AL80" s="25">
        <v>212333900</v>
      </c>
      <c r="AM80" s="28">
        <f t="shared" si="17"/>
        <v>301697958</v>
      </c>
      <c r="AN80" s="30"/>
      <c r="AO80" s="31"/>
    </row>
    <row r="81" spans="1:41" ht="15">
      <c r="A81" s="32">
        <f t="shared" si="18"/>
        <v>43861</v>
      </c>
      <c r="B81" s="22">
        <f t="shared" si="9"/>
        <v>303132916</v>
      </c>
      <c r="C81" s="34">
        <v>3662865</v>
      </c>
      <c r="D81" s="35">
        <v>294559272</v>
      </c>
      <c r="E81" s="35">
        <v>5606</v>
      </c>
      <c r="F81" s="35">
        <v>4904841</v>
      </c>
      <c r="G81" s="36">
        <v>332</v>
      </c>
      <c r="H81" s="24">
        <f t="shared" si="10"/>
        <v>303132916</v>
      </c>
      <c r="I81" s="37">
        <v>303107081</v>
      </c>
      <c r="J81" s="38">
        <v>25835</v>
      </c>
      <c r="K81" s="24">
        <f t="shared" si="11"/>
        <v>303132916</v>
      </c>
      <c r="L81" s="39">
        <v>276027493</v>
      </c>
      <c r="M81" s="38">
        <v>27105423</v>
      </c>
      <c r="N81" s="24">
        <f t="shared" si="12"/>
        <v>303132916</v>
      </c>
      <c r="O81" s="37">
        <v>297699630</v>
      </c>
      <c r="P81" s="38">
        <v>2473151</v>
      </c>
      <c r="Q81" s="40">
        <v>1718473</v>
      </c>
      <c r="R81" s="40">
        <v>667585</v>
      </c>
      <c r="S81" s="40">
        <v>294511</v>
      </c>
      <c r="T81" s="40">
        <v>177951</v>
      </c>
      <c r="U81" s="37">
        <v>101615</v>
      </c>
      <c r="V81" s="28">
        <f t="shared" si="13"/>
        <v>303132916</v>
      </c>
      <c r="W81" s="40">
        <v>302853350</v>
      </c>
      <c r="X81" s="38">
        <v>279566</v>
      </c>
      <c r="Y81" s="28">
        <f t="shared" si="14"/>
        <v>303132916</v>
      </c>
      <c r="Z81" s="40">
        <v>191321724</v>
      </c>
      <c r="AA81" s="40">
        <v>35195135</v>
      </c>
      <c r="AB81" s="40">
        <v>75533224</v>
      </c>
      <c r="AC81" s="40">
        <v>855648</v>
      </c>
      <c r="AD81" s="38">
        <v>227185</v>
      </c>
      <c r="AE81" s="28">
        <f t="shared" si="15"/>
        <v>303132916</v>
      </c>
      <c r="AF81" s="40">
        <v>301937170</v>
      </c>
      <c r="AG81" s="38">
        <v>1195746</v>
      </c>
      <c r="AH81" s="28">
        <f t="shared" si="16"/>
        <v>303132916</v>
      </c>
      <c r="AI81" s="40">
        <v>0</v>
      </c>
      <c r="AJ81" s="40">
        <v>27068151</v>
      </c>
      <c r="AK81" s="40">
        <v>63008502</v>
      </c>
      <c r="AL81" s="38">
        <v>213056263</v>
      </c>
      <c r="AM81" s="28">
        <f t="shared" si="17"/>
        <v>303132916</v>
      </c>
      <c r="AN81" s="30"/>
      <c r="AO81" s="31"/>
    </row>
    <row r="82" spans="1:41" ht="15">
      <c r="A82" s="32">
        <f t="shared" si="18"/>
        <v>43890</v>
      </c>
      <c r="B82" s="22">
        <f t="shared" si="9"/>
        <v>304297780</v>
      </c>
      <c r="C82" s="36">
        <v>3697074</v>
      </c>
      <c r="D82" s="36">
        <v>295663942</v>
      </c>
      <c r="E82" s="36">
        <v>5483</v>
      </c>
      <c r="F82" s="36">
        <v>4930980</v>
      </c>
      <c r="G82" s="36">
        <v>301</v>
      </c>
      <c r="H82" s="24">
        <f t="shared" si="10"/>
        <v>304297780</v>
      </c>
      <c r="I82" s="37">
        <v>304271680</v>
      </c>
      <c r="J82" s="38">
        <v>26100</v>
      </c>
      <c r="K82" s="24">
        <f t="shared" si="11"/>
        <v>304297780</v>
      </c>
      <c r="L82" s="39">
        <v>276921481</v>
      </c>
      <c r="M82" s="38">
        <v>27376299</v>
      </c>
      <c r="N82" s="24">
        <f t="shared" si="12"/>
        <v>304297780</v>
      </c>
      <c r="O82" s="40">
        <v>298847887</v>
      </c>
      <c r="P82" s="40">
        <v>2472801</v>
      </c>
      <c r="Q82" s="40">
        <v>1724623</v>
      </c>
      <c r="R82" s="40">
        <v>671220</v>
      </c>
      <c r="S82" s="40">
        <v>297916</v>
      </c>
      <c r="T82" s="40">
        <v>179924</v>
      </c>
      <c r="U82" s="37">
        <v>103409</v>
      </c>
      <c r="V82" s="28">
        <f t="shared" si="13"/>
        <v>304297780</v>
      </c>
      <c r="W82" s="37">
        <v>304014447</v>
      </c>
      <c r="X82" s="38">
        <v>283333</v>
      </c>
      <c r="Y82" s="28">
        <f t="shared" si="14"/>
        <v>304297780</v>
      </c>
      <c r="Z82" s="40">
        <v>191814443</v>
      </c>
      <c r="AA82" s="40">
        <v>35290613</v>
      </c>
      <c r="AB82" s="40">
        <v>76101786</v>
      </c>
      <c r="AC82" s="40">
        <v>862787</v>
      </c>
      <c r="AD82" s="38">
        <v>228151</v>
      </c>
      <c r="AE82" s="28">
        <f t="shared" si="15"/>
        <v>304297780</v>
      </c>
      <c r="AF82" s="38">
        <v>303082986</v>
      </c>
      <c r="AG82" s="38">
        <v>1214794</v>
      </c>
      <c r="AH82" s="28">
        <f t="shared" si="16"/>
        <v>304297780</v>
      </c>
      <c r="AI82" s="40">
        <v>0</v>
      </c>
      <c r="AJ82" s="40">
        <v>27180980</v>
      </c>
      <c r="AK82" s="40">
        <v>63511495</v>
      </c>
      <c r="AL82" s="40">
        <v>213605305</v>
      </c>
      <c r="AM82" s="28">
        <f t="shared" si="17"/>
        <v>304297780</v>
      </c>
      <c r="AN82" s="30"/>
      <c r="AO82" s="31"/>
    </row>
    <row r="83" spans="1:41" s="44" customFormat="1" ht="15">
      <c r="A83" s="41">
        <f t="shared" si="18"/>
        <v>43921</v>
      </c>
      <c r="B83" s="22">
        <f t="shared" si="9"/>
        <v>306728920</v>
      </c>
      <c r="C83" s="42">
        <v>3729263</v>
      </c>
      <c r="D83" s="42">
        <v>298145612</v>
      </c>
      <c r="E83" s="42">
        <v>5098</v>
      </c>
      <c r="F83" s="42">
        <v>4848700</v>
      </c>
      <c r="G83" s="42">
        <v>247</v>
      </c>
      <c r="H83" s="24">
        <f t="shared" si="10"/>
        <v>306728920</v>
      </c>
      <c r="I83" s="42">
        <v>306703462</v>
      </c>
      <c r="J83" s="42">
        <v>25458</v>
      </c>
      <c r="K83" s="24">
        <f t="shared" si="11"/>
        <v>306728920</v>
      </c>
      <c r="L83" s="42">
        <v>279068389</v>
      </c>
      <c r="M83" s="42">
        <v>27660531</v>
      </c>
      <c r="N83" s="24">
        <f t="shared" si="12"/>
        <v>306728920</v>
      </c>
      <c r="O83" s="42">
        <v>301273188</v>
      </c>
      <c r="P83" s="42">
        <v>2466814</v>
      </c>
      <c r="Q83" s="42">
        <v>1730284</v>
      </c>
      <c r="R83" s="42">
        <v>674016</v>
      </c>
      <c r="S83" s="42">
        <v>299840</v>
      </c>
      <c r="T83" s="42">
        <v>179984</v>
      </c>
      <c r="U83" s="42">
        <v>104794</v>
      </c>
      <c r="V83" s="28">
        <f t="shared" si="13"/>
        <v>306728920</v>
      </c>
      <c r="W83" s="42">
        <v>306444142</v>
      </c>
      <c r="X83" s="42">
        <v>284778</v>
      </c>
      <c r="Y83" s="28">
        <f t="shared" si="14"/>
        <v>306728920</v>
      </c>
      <c r="Z83" s="42">
        <v>193462501</v>
      </c>
      <c r="AA83" s="42">
        <v>35497183</v>
      </c>
      <c r="AB83" s="42">
        <v>76663977</v>
      </c>
      <c r="AC83" s="42">
        <v>876365</v>
      </c>
      <c r="AD83" s="42">
        <v>228894</v>
      </c>
      <c r="AE83" s="28">
        <f t="shared" si="15"/>
        <v>306728920</v>
      </c>
      <c r="AF83" s="42">
        <v>305511180</v>
      </c>
      <c r="AG83" s="42">
        <v>1217740</v>
      </c>
      <c r="AH83" s="28">
        <f t="shared" si="16"/>
        <v>306728920</v>
      </c>
      <c r="AI83" s="42">
        <v>0</v>
      </c>
      <c r="AJ83" s="42">
        <v>27177899</v>
      </c>
      <c r="AK83" s="42">
        <v>64084405</v>
      </c>
      <c r="AL83" s="42">
        <v>215466616</v>
      </c>
      <c r="AM83" s="28">
        <f t="shared" si="17"/>
        <v>306728920</v>
      </c>
      <c r="AN83" s="43"/>
      <c r="AO83" s="31"/>
    </row>
    <row r="84" spans="1:41" ht="15">
      <c r="A84" s="41">
        <f t="shared" si="18"/>
        <v>43951</v>
      </c>
      <c r="B84" s="22">
        <f t="shared" si="9"/>
        <v>310031955</v>
      </c>
      <c r="C84" s="45">
        <v>3737465</v>
      </c>
      <c r="D84" s="45">
        <v>301276706</v>
      </c>
      <c r="E84" s="45">
        <v>5450</v>
      </c>
      <c r="F84" s="45">
        <v>5012116</v>
      </c>
      <c r="G84" s="45">
        <v>218</v>
      </c>
      <c r="H84" s="24">
        <f t="shared" si="10"/>
        <v>310031955</v>
      </c>
      <c r="I84" s="46">
        <v>310007525</v>
      </c>
      <c r="J84" s="46">
        <v>24430</v>
      </c>
      <c r="K84" s="24">
        <f t="shared" si="11"/>
        <v>310031955</v>
      </c>
      <c r="L84" s="47">
        <v>282279079</v>
      </c>
      <c r="M84" s="46">
        <v>27752876</v>
      </c>
      <c r="N84" s="24">
        <f t="shared" si="12"/>
        <v>310031955</v>
      </c>
      <c r="O84" s="46">
        <v>304532958</v>
      </c>
      <c r="P84" s="46">
        <v>2485641</v>
      </c>
      <c r="Q84" s="46">
        <v>1752088</v>
      </c>
      <c r="R84" s="46">
        <v>678864</v>
      </c>
      <c r="S84" s="46">
        <v>299740</v>
      </c>
      <c r="T84" s="46">
        <v>179437</v>
      </c>
      <c r="U84" s="46">
        <v>103227</v>
      </c>
      <c r="V84" s="28">
        <f t="shared" si="13"/>
        <v>310031955</v>
      </c>
      <c r="W84" s="46">
        <v>309749291</v>
      </c>
      <c r="X84" s="46">
        <v>282664</v>
      </c>
      <c r="Y84" s="28">
        <f t="shared" si="14"/>
        <v>310031955</v>
      </c>
      <c r="Z84" s="46">
        <v>196434780</v>
      </c>
      <c r="AA84" s="46">
        <v>35752438</v>
      </c>
      <c r="AB84" s="46">
        <v>76742897</v>
      </c>
      <c r="AC84" s="46">
        <v>873047</v>
      </c>
      <c r="AD84" s="46">
        <v>228793</v>
      </c>
      <c r="AE84" s="28">
        <f t="shared" si="15"/>
        <v>310031955</v>
      </c>
      <c r="AF84" s="46">
        <v>308809942</v>
      </c>
      <c r="AG84" s="46">
        <v>1222013</v>
      </c>
      <c r="AH84" s="28">
        <f t="shared" si="16"/>
        <v>310031955</v>
      </c>
      <c r="AI84" s="46">
        <v>0</v>
      </c>
      <c r="AJ84" s="46">
        <v>27182066</v>
      </c>
      <c r="AK84" s="46">
        <v>64571993</v>
      </c>
      <c r="AL84" s="46">
        <v>218277896</v>
      </c>
      <c r="AM84" s="28">
        <f t="shared" si="17"/>
        <v>310031955</v>
      </c>
      <c r="AO84" s="31"/>
    </row>
    <row r="85" spans="1:47" ht="15">
      <c r="A85" s="41">
        <f t="shared" si="18"/>
        <v>43982</v>
      </c>
      <c r="B85" s="22">
        <f t="shared" si="9"/>
        <v>313131511</v>
      </c>
      <c r="C85" s="35">
        <v>3731797</v>
      </c>
      <c r="D85" s="35">
        <v>304319601</v>
      </c>
      <c r="E85" s="35">
        <v>5151</v>
      </c>
      <c r="F85" s="35">
        <v>5074745</v>
      </c>
      <c r="G85" s="35">
        <v>217</v>
      </c>
      <c r="H85" s="24">
        <f t="shared" si="10"/>
        <v>313131511</v>
      </c>
      <c r="I85" s="40">
        <v>313107507</v>
      </c>
      <c r="J85" s="40">
        <v>24004</v>
      </c>
      <c r="K85" s="24">
        <f t="shared" si="11"/>
        <v>313131511</v>
      </c>
      <c r="L85" s="48">
        <v>285100578</v>
      </c>
      <c r="M85" s="40">
        <v>28030933</v>
      </c>
      <c r="N85" s="24">
        <f t="shared" si="12"/>
        <v>313131511</v>
      </c>
      <c r="O85" s="40">
        <v>307516742</v>
      </c>
      <c r="P85" s="40">
        <v>2560082</v>
      </c>
      <c r="Q85" s="40">
        <v>1783607</v>
      </c>
      <c r="R85" s="40">
        <v>685764</v>
      </c>
      <c r="S85" s="40">
        <v>302849</v>
      </c>
      <c r="T85" s="40">
        <v>179166</v>
      </c>
      <c r="U85" s="40">
        <v>103301</v>
      </c>
      <c r="V85" s="28">
        <f t="shared" si="13"/>
        <v>313131511</v>
      </c>
      <c r="W85" s="40">
        <v>312849044</v>
      </c>
      <c r="X85" s="40">
        <v>282467</v>
      </c>
      <c r="Y85" s="28">
        <f t="shared" si="14"/>
        <v>313131511</v>
      </c>
      <c r="Z85" s="38">
        <v>198956530</v>
      </c>
      <c r="AA85" s="40">
        <v>36011831</v>
      </c>
      <c r="AB85" s="40">
        <v>77056492</v>
      </c>
      <c r="AC85" s="40">
        <v>877387</v>
      </c>
      <c r="AD85" s="40">
        <v>229271</v>
      </c>
      <c r="AE85" s="28">
        <f t="shared" si="15"/>
        <v>313131511</v>
      </c>
      <c r="AF85" s="38">
        <v>311904133</v>
      </c>
      <c r="AG85" s="40">
        <v>1227378</v>
      </c>
      <c r="AH85" s="28">
        <f t="shared" si="16"/>
        <v>313131511</v>
      </c>
      <c r="AI85" s="40">
        <v>0</v>
      </c>
      <c r="AJ85" s="40">
        <v>27216336</v>
      </c>
      <c r="AK85" s="40">
        <v>65179257</v>
      </c>
      <c r="AL85" s="40">
        <v>220735918</v>
      </c>
      <c r="AM85" s="28">
        <f t="shared" si="17"/>
        <v>313131511</v>
      </c>
      <c r="AN85" s="38"/>
      <c r="AO85" s="38"/>
      <c r="AP85" s="38"/>
      <c r="AQ85" s="38"/>
      <c r="AR85" s="38"/>
      <c r="AS85" s="38"/>
      <c r="AT85" s="38"/>
      <c r="AU85" s="38"/>
    </row>
    <row r="86" spans="1:39" ht="15">
      <c r="A86" s="41">
        <f t="shared" si="18"/>
        <v>44012</v>
      </c>
      <c r="B86" s="22">
        <f t="shared" si="9"/>
        <v>318012669</v>
      </c>
      <c r="C86" s="45">
        <v>3787957</v>
      </c>
      <c r="D86" s="45">
        <v>309104255</v>
      </c>
      <c r="E86" s="45">
        <v>5070</v>
      </c>
      <c r="F86" s="45">
        <v>5115172</v>
      </c>
      <c r="G86" s="45">
        <v>215</v>
      </c>
      <c r="H86" s="24">
        <f t="shared" si="10"/>
        <v>318012669</v>
      </c>
      <c r="I86" s="46">
        <v>317988394</v>
      </c>
      <c r="J86" s="46">
        <v>24275</v>
      </c>
      <c r="K86" s="24">
        <f t="shared" si="11"/>
        <v>318012669</v>
      </c>
      <c r="L86" s="47">
        <v>289705360</v>
      </c>
      <c r="M86" s="46">
        <v>28307309</v>
      </c>
      <c r="N86" s="24">
        <f t="shared" si="12"/>
        <v>318012669</v>
      </c>
      <c r="O86" s="46">
        <v>312354921</v>
      </c>
      <c r="P86" s="46">
        <v>2565537</v>
      </c>
      <c r="Q86" s="46">
        <v>1805065</v>
      </c>
      <c r="R86" s="46">
        <v>692792</v>
      </c>
      <c r="S86" s="46">
        <v>309113</v>
      </c>
      <c r="T86" s="46">
        <v>181676</v>
      </c>
      <c r="U86" s="46">
        <v>103565</v>
      </c>
      <c r="V86" s="28">
        <f t="shared" si="13"/>
        <v>318012669</v>
      </c>
      <c r="W86" s="46">
        <v>317727428</v>
      </c>
      <c r="X86" s="46">
        <v>285241</v>
      </c>
      <c r="Y86" s="28">
        <f t="shared" si="14"/>
        <v>318012669</v>
      </c>
      <c r="Z86" s="46">
        <v>202984313</v>
      </c>
      <c r="AA86" s="46">
        <v>36507500</v>
      </c>
      <c r="AB86" s="46">
        <v>77397374</v>
      </c>
      <c r="AC86" s="46">
        <v>893625</v>
      </c>
      <c r="AD86" s="46">
        <v>229857</v>
      </c>
      <c r="AE86" s="28">
        <f t="shared" si="15"/>
        <v>318012669</v>
      </c>
      <c r="AF86" s="46">
        <v>316767971</v>
      </c>
      <c r="AG86" s="46">
        <v>1244698</v>
      </c>
      <c r="AH86" s="28">
        <f t="shared" si="16"/>
        <v>318012669</v>
      </c>
      <c r="AI86" s="46">
        <v>0</v>
      </c>
      <c r="AJ86" s="46">
        <v>27627159</v>
      </c>
      <c r="AK86" s="46">
        <v>65725746</v>
      </c>
      <c r="AL86" s="46">
        <v>224659764</v>
      </c>
      <c r="AM86" s="28">
        <f t="shared" si="17"/>
        <v>318012669</v>
      </c>
    </row>
    <row r="87" spans="1:39" ht="15">
      <c r="A87" s="41">
        <f t="shared" si="18"/>
        <v>44043</v>
      </c>
      <c r="B87" s="22">
        <f t="shared" si="9"/>
        <v>319698683</v>
      </c>
      <c r="C87" s="45">
        <v>3754528</v>
      </c>
      <c r="D87" s="45">
        <v>310797849</v>
      </c>
      <c r="E87" s="45">
        <v>4722</v>
      </c>
      <c r="F87" s="45">
        <v>5141381</v>
      </c>
      <c r="G87" s="45">
        <v>203</v>
      </c>
      <c r="H87" s="24">
        <f t="shared" si="10"/>
        <v>319698683</v>
      </c>
      <c r="I87" s="46">
        <v>319674340</v>
      </c>
      <c r="J87" s="46">
        <v>24343</v>
      </c>
      <c r="K87" s="24">
        <f t="shared" si="11"/>
        <v>319698683</v>
      </c>
      <c r="L87" s="47">
        <v>290950175</v>
      </c>
      <c r="M87" s="46">
        <v>28748508</v>
      </c>
      <c r="N87" s="24">
        <f t="shared" si="12"/>
        <v>319698683</v>
      </c>
      <c r="O87" s="46">
        <v>314024813</v>
      </c>
      <c r="P87" s="46">
        <v>2567664</v>
      </c>
      <c r="Q87" s="46">
        <v>1810802</v>
      </c>
      <c r="R87" s="46">
        <v>696507</v>
      </c>
      <c r="S87" s="46">
        <v>311469</v>
      </c>
      <c r="T87" s="46">
        <v>182254</v>
      </c>
      <c r="U87" s="46">
        <v>105174</v>
      </c>
      <c r="V87" s="28">
        <f t="shared" si="13"/>
        <v>319698683</v>
      </c>
      <c r="W87" s="46">
        <v>319411255</v>
      </c>
      <c r="X87" s="46">
        <v>287428</v>
      </c>
      <c r="Y87" s="28">
        <f t="shared" si="14"/>
        <v>319698683</v>
      </c>
      <c r="Z87" s="46">
        <v>203901128</v>
      </c>
      <c r="AA87" s="46">
        <v>36613162</v>
      </c>
      <c r="AB87" s="46">
        <v>78105636</v>
      </c>
      <c r="AC87" s="46">
        <v>850326</v>
      </c>
      <c r="AD87" s="46">
        <v>228431</v>
      </c>
      <c r="AE87" s="28">
        <f t="shared" si="15"/>
        <v>319698683</v>
      </c>
      <c r="AF87" s="46">
        <v>318450542</v>
      </c>
      <c r="AG87" s="46">
        <v>1248141</v>
      </c>
      <c r="AH87" s="28">
        <f t="shared" si="16"/>
        <v>319698683</v>
      </c>
      <c r="AI87" s="46">
        <v>0</v>
      </c>
      <c r="AJ87" s="46">
        <v>27591734</v>
      </c>
      <c r="AK87" s="46">
        <v>66379903</v>
      </c>
      <c r="AL87" s="46">
        <v>225727046</v>
      </c>
      <c r="AM87" s="28">
        <f t="shared" si="17"/>
        <v>319698683</v>
      </c>
    </row>
    <row r="88" spans="1:39" s="33" customFormat="1" ht="15">
      <c r="A88" s="41">
        <f t="shared" si="18"/>
        <v>44074</v>
      </c>
      <c r="B88" s="22">
        <f t="shared" si="9"/>
        <v>330811499</v>
      </c>
      <c r="C88" s="45">
        <v>3847392</v>
      </c>
      <c r="D88" s="45">
        <v>321810558</v>
      </c>
      <c r="E88" s="45">
        <v>4261</v>
      </c>
      <c r="F88" s="45">
        <v>5149103</v>
      </c>
      <c r="G88" s="45">
        <v>185</v>
      </c>
      <c r="H88" s="24">
        <f t="shared" si="10"/>
        <v>330811499</v>
      </c>
      <c r="I88" s="46">
        <v>330786853</v>
      </c>
      <c r="J88" s="46">
        <v>24646</v>
      </c>
      <c r="K88" s="24">
        <f t="shared" si="11"/>
        <v>330811499</v>
      </c>
      <c r="L88" s="47">
        <v>301536110</v>
      </c>
      <c r="M88" s="46">
        <v>29275389</v>
      </c>
      <c r="N88" s="24">
        <f t="shared" si="12"/>
        <v>330811499</v>
      </c>
      <c r="O88" s="46">
        <v>325100589</v>
      </c>
      <c r="P88" s="46">
        <v>2579242</v>
      </c>
      <c r="Q88" s="46">
        <v>1820190</v>
      </c>
      <c r="R88" s="46">
        <v>704391</v>
      </c>
      <c r="S88" s="46">
        <v>314959</v>
      </c>
      <c r="T88" s="46">
        <v>185111</v>
      </c>
      <c r="U88" s="46">
        <v>107017</v>
      </c>
      <c r="V88" s="28">
        <f t="shared" si="13"/>
        <v>330811499</v>
      </c>
      <c r="W88" s="46">
        <v>330519371</v>
      </c>
      <c r="X88" s="46">
        <v>292128</v>
      </c>
      <c r="Y88" s="28">
        <f t="shared" si="14"/>
        <v>330811499</v>
      </c>
      <c r="Z88" s="46">
        <v>214340702</v>
      </c>
      <c r="AA88" s="46">
        <v>36392920</v>
      </c>
      <c r="AB88" s="46">
        <v>78979853</v>
      </c>
      <c r="AC88" s="46">
        <v>869369</v>
      </c>
      <c r="AD88" s="46">
        <v>228655</v>
      </c>
      <c r="AE88" s="28">
        <f t="shared" si="15"/>
        <v>330811499</v>
      </c>
      <c r="AF88" s="46">
        <v>329559520</v>
      </c>
      <c r="AG88" s="46">
        <v>1251979</v>
      </c>
      <c r="AH88" s="28">
        <f t="shared" si="16"/>
        <v>330811499</v>
      </c>
      <c r="AI88" s="46">
        <v>0</v>
      </c>
      <c r="AJ88" s="46">
        <v>27816047</v>
      </c>
      <c r="AK88" s="46">
        <v>66838447</v>
      </c>
      <c r="AL88" s="46">
        <v>236157005</v>
      </c>
      <c r="AM88" s="28">
        <f t="shared" si="17"/>
        <v>330811499</v>
      </c>
    </row>
    <row r="89" spans="1:39" ht="15">
      <c r="A89" s="41">
        <f t="shared" si="18"/>
        <v>44104</v>
      </c>
      <c r="B89" s="22">
        <f t="shared" si="9"/>
        <v>335605299</v>
      </c>
      <c r="C89" s="45">
        <v>3898367</v>
      </c>
      <c r="D89" s="45">
        <v>326545883</v>
      </c>
      <c r="E89" s="45">
        <v>4020</v>
      </c>
      <c r="F89" s="45">
        <v>5156875</v>
      </c>
      <c r="G89" s="45">
        <v>154</v>
      </c>
      <c r="H89" s="24">
        <f t="shared" si="10"/>
        <v>335605299</v>
      </c>
      <c r="I89" s="46">
        <v>335580165</v>
      </c>
      <c r="J89" s="46">
        <v>25134</v>
      </c>
      <c r="K89" s="24">
        <f t="shared" si="11"/>
        <v>335605299</v>
      </c>
      <c r="L89" s="47">
        <v>305957521</v>
      </c>
      <c r="M89" s="46">
        <v>29647778</v>
      </c>
      <c r="N89" s="24">
        <f t="shared" si="12"/>
        <v>335605299</v>
      </c>
      <c r="O89" s="40">
        <v>329840846</v>
      </c>
      <c r="P89" s="40">
        <v>2612757</v>
      </c>
      <c r="Q89" s="40">
        <v>1832590</v>
      </c>
      <c r="R89" s="40">
        <v>708648</v>
      </c>
      <c r="S89" s="40">
        <v>317006</v>
      </c>
      <c r="T89" s="40">
        <v>185475</v>
      </c>
      <c r="U89" s="40">
        <v>107977</v>
      </c>
      <c r="V89" s="28">
        <f t="shared" si="13"/>
        <v>335605299</v>
      </c>
      <c r="W89" s="40">
        <v>335311847</v>
      </c>
      <c r="X89" s="40">
        <v>293452</v>
      </c>
      <c r="Y89" s="28">
        <f t="shared" si="14"/>
        <v>335605299</v>
      </c>
      <c r="Z89" s="40">
        <v>218183446</v>
      </c>
      <c r="AA89" s="40">
        <v>36581944</v>
      </c>
      <c r="AB89" s="40">
        <v>79747850</v>
      </c>
      <c r="AC89" s="40">
        <v>863246</v>
      </c>
      <c r="AD89" s="40">
        <v>228813</v>
      </c>
      <c r="AE89" s="28">
        <f t="shared" si="15"/>
        <v>335605299</v>
      </c>
      <c r="AF89" s="40">
        <v>334348061</v>
      </c>
      <c r="AG89" s="40">
        <v>1257238</v>
      </c>
      <c r="AH89" s="28">
        <f t="shared" si="16"/>
        <v>335605299</v>
      </c>
      <c r="AI89" s="46">
        <v>0</v>
      </c>
      <c r="AJ89" s="46">
        <v>27970490</v>
      </c>
      <c r="AK89" s="46">
        <v>67504733</v>
      </c>
      <c r="AL89" s="46">
        <v>240130076</v>
      </c>
      <c r="AM89" s="28">
        <f t="shared" si="17"/>
        <v>335605299</v>
      </c>
    </row>
    <row r="90" spans="1:39" ht="15">
      <c r="A90" s="41">
        <f t="shared" si="18"/>
        <v>44135</v>
      </c>
      <c r="B90" s="22">
        <f t="shared" si="9"/>
        <v>340206951</v>
      </c>
      <c r="C90" s="45">
        <v>3981100</v>
      </c>
      <c r="D90" s="45">
        <v>331056071</v>
      </c>
      <c r="E90" s="45">
        <v>3785</v>
      </c>
      <c r="F90" s="45">
        <v>5165851</v>
      </c>
      <c r="G90" s="45">
        <v>144</v>
      </c>
      <c r="H90" s="24">
        <f t="shared" si="10"/>
        <v>340206951</v>
      </c>
      <c r="I90" s="46">
        <v>340181536</v>
      </c>
      <c r="J90" s="46">
        <v>25415</v>
      </c>
      <c r="K90" s="24">
        <f t="shared" si="11"/>
        <v>340206951</v>
      </c>
      <c r="L90" s="47">
        <v>310274803</v>
      </c>
      <c r="M90" s="46">
        <v>29932148</v>
      </c>
      <c r="N90" s="24">
        <f t="shared" si="12"/>
        <v>340206951</v>
      </c>
      <c r="O90" s="40">
        <v>334422484</v>
      </c>
      <c r="P90" s="40">
        <v>2623568</v>
      </c>
      <c r="Q90" s="40">
        <v>1840085</v>
      </c>
      <c r="R90" s="40">
        <v>709250</v>
      </c>
      <c r="S90" s="40">
        <v>317772</v>
      </c>
      <c r="T90" s="40">
        <v>185272</v>
      </c>
      <c r="U90" s="40">
        <v>108520</v>
      </c>
      <c r="V90" s="28">
        <f t="shared" si="13"/>
        <v>340206951</v>
      </c>
      <c r="W90" s="40">
        <v>339913159</v>
      </c>
      <c r="X90" s="40">
        <v>293792</v>
      </c>
      <c r="Y90" s="28">
        <f t="shared" si="14"/>
        <v>340206951</v>
      </c>
      <c r="Z90" s="40">
        <v>222232466</v>
      </c>
      <c r="AA90" s="40">
        <v>36666772</v>
      </c>
      <c r="AB90" s="40">
        <v>80213159</v>
      </c>
      <c r="AC90" s="40">
        <v>865361</v>
      </c>
      <c r="AD90" s="40">
        <v>229193</v>
      </c>
      <c r="AE90" s="28">
        <f t="shared" si="15"/>
        <v>340206951</v>
      </c>
      <c r="AF90" s="40">
        <v>338943917</v>
      </c>
      <c r="AG90" s="40">
        <v>1263034</v>
      </c>
      <c r="AH90" s="28">
        <f t="shared" si="16"/>
        <v>340206951</v>
      </c>
      <c r="AI90" s="46">
        <v>0</v>
      </c>
      <c r="AJ90" s="46">
        <v>27954378</v>
      </c>
      <c r="AK90" s="46">
        <v>67995824</v>
      </c>
      <c r="AL90" s="46">
        <v>244256749</v>
      </c>
      <c r="AM90" s="28">
        <f t="shared" si="17"/>
        <v>340206951</v>
      </c>
    </row>
    <row r="91" spans="1:39" ht="15">
      <c r="A91" s="41">
        <f t="shared" si="18"/>
        <v>44165</v>
      </c>
      <c r="B91" s="22">
        <f t="shared" si="9"/>
        <v>344544394</v>
      </c>
      <c r="C91" s="45">
        <v>4078029</v>
      </c>
      <c r="D91" s="45">
        <v>335326608</v>
      </c>
      <c r="E91" s="45">
        <v>3637</v>
      </c>
      <c r="F91" s="45">
        <v>5136011</v>
      </c>
      <c r="G91" s="45">
        <v>109</v>
      </c>
      <c r="H91" s="24">
        <f t="shared" si="10"/>
        <v>344544394</v>
      </c>
      <c r="I91" s="46">
        <v>344518638</v>
      </c>
      <c r="J91" s="46">
        <v>25756</v>
      </c>
      <c r="K91" s="24">
        <f t="shared" si="11"/>
        <v>344544394</v>
      </c>
      <c r="L91" s="47">
        <v>314228065</v>
      </c>
      <c r="M91" s="46">
        <v>30316329</v>
      </c>
      <c r="N91" s="24">
        <f t="shared" si="12"/>
        <v>344544394</v>
      </c>
      <c r="O91" s="40">
        <v>338709048</v>
      </c>
      <c r="P91" s="40">
        <v>2645317</v>
      </c>
      <c r="Q91" s="40">
        <v>1857403</v>
      </c>
      <c r="R91" s="40">
        <v>715292</v>
      </c>
      <c r="S91" s="40">
        <v>319902</v>
      </c>
      <c r="T91" s="40">
        <v>187486</v>
      </c>
      <c r="U91" s="40">
        <v>109946</v>
      </c>
      <c r="V91" s="28">
        <f t="shared" si="13"/>
        <v>344544394</v>
      </c>
      <c r="W91" s="40">
        <v>344246962</v>
      </c>
      <c r="X91" s="40">
        <v>297432</v>
      </c>
      <c r="Y91" s="28">
        <f t="shared" si="14"/>
        <v>344544394</v>
      </c>
      <c r="Z91" s="40">
        <v>225410540</v>
      </c>
      <c r="AA91" s="40">
        <v>36918967</v>
      </c>
      <c r="AB91" s="40">
        <v>81113317</v>
      </c>
      <c r="AC91" s="40">
        <v>871890</v>
      </c>
      <c r="AD91" s="40">
        <v>229680</v>
      </c>
      <c r="AE91" s="28">
        <f t="shared" si="15"/>
        <v>344544394</v>
      </c>
      <c r="AF91" s="40">
        <v>343265136</v>
      </c>
      <c r="AG91" s="40">
        <v>1279258</v>
      </c>
      <c r="AH91" s="28">
        <f t="shared" si="16"/>
        <v>344544394</v>
      </c>
      <c r="AI91" s="46">
        <v>0</v>
      </c>
      <c r="AJ91" s="46">
        <v>28202013</v>
      </c>
      <c r="AK91" s="46">
        <v>68706310</v>
      </c>
      <c r="AL91" s="46">
        <v>247636071</v>
      </c>
      <c r="AM91" s="28">
        <f t="shared" si="17"/>
        <v>344544394</v>
      </c>
    </row>
    <row r="92" spans="1:39" ht="15">
      <c r="A92" s="41">
        <f t="shared" si="18"/>
        <v>44196</v>
      </c>
      <c r="B92" s="22">
        <f t="shared" si="9"/>
        <v>350324950</v>
      </c>
      <c r="C92" s="45">
        <v>4102318</v>
      </c>
      <c r="D92" s="45">
        <v>341066115</v>
      </c>
      <c r="E92" s="45">
        <v>4772</v>
      </c>
      <c r="F92" s="45">
        <v>5151659</v>
      </c>
      <c r="G92" s="45">
        <v>86</v>
      </c>
      <c r="H92" s="24">
        <f t="shared" si="10"/>
        <v>350324950</v>
      </c>
      <c r="I92" s="46">
        <v>350298858</v>
      </c>
      <c r="J92" s="46">
        <v>26092</v>
      </c>
      <c r="K92" s="24">
        <f t="shared" si="11"/>
        <v>350324950</v>
      </c>
      <c r="L92" s="47">
        <v>319734971</v>
      </c>
      <c r="M92" s="46">
        <v>30589979</v>
      </c>
      <c r="N92" s="24">
        <f t="shared" si="12"/>
        <v>350324950</v>
      </c>
      <c r="O92" s="40">
        <v>344358083</v>
      </c>
      <c r="P92" s="40">
        <v>2707910</v>
      </c>
      <c r="Q92" s="40">
        <v>1896498</v>
      </c>
      <c r="R92" s="40">
        <v>736849</v>
      </c>
      <c r="S92" s="40">
        <v>324571</v>
      </c>
      <c r="T92" s="40">
        <v>190828</v>
      </c>
      <c r="U92" s="40">
        <v>110211</v>
      </c>
      <c r="V92" s="28">
        <f t="shared" si="13"/>
        <v>350324950</v>
      </c>
      <c r="W92" s="40">
        <v>350023911</v>
      </c>
      <c r="X92" s="40">
        <v>301039</v>
      </c>
      <c r="Y92" s="28">
        <f t="shared" si="14"/>
        <v>350324950</v>
      </c>
      <c r="Z92" s="40">
        <v>230220519</v>
      </c>
      <c r="AA92" s="40">
        <v>37170257</v>
      </c>
      <c r="AB92" s="40">
        <v>81829038</v>
      </c>
      <c r="AC92" s="40">
        <v>875860</v>
      </c>
      <c r="AD92" s="40">
        <v>229276</v>
      </c>
      <c r="AE92" s="28">
        <f t="shared" si="15"/>
        <v>350324950</v>
      </c>
      <c r="AF92" s="40">
        <v>349041141</v>
      </c>
      <c r="AG92" s="40">
        <v>1283809</v>
      </c>
      <c r="AH92" s="28">
        <f t="shared" si="16"/>
        <v>350324950</v>
      </c>
      <c r="AI92" s="46">
        <v>0</v>
      </c>
      <c r="AJ92" s="46">
        <v>28363447</v>
      </c>
      <c r="AK92" s="46">
        <v>69379355</v>
      </c>
      <c r="AL92" s="46">
        <v>252582148</v>
      </c>
      <c r="AM92" s="28">
        <f t="shared" si="17"/>
        <v>350324950</v>
      </c>
    </row>
    <row r="93" spans="1:39" ht="15">
      <c r="A93" s="41">
        <f t="shared" si="18"/>
        <v>44227</v>
      </c>
      <c r="B93" s="22">
        <f t="shared" si="9"/>
        <v>352728934</v>
      </c>
      <c r="C93" s="45">
        <v>4124642</v>
      </c>
      <c r="D93" s="45">
        <v>343465412</v>
      </c>
      <c r="E93" s="45">
        <v>3548</v>
      </c>
      <c r="F93" s="45">
        <v>5135265</v>
      </c>
      <c r="G93" s="45">
        <v>67</v>
      </c>
      <c r="H93" s="24">
        <f t="shared" si="10"/>
        <v>352728934</v>
      </c>
      <c r="I93" s="46">
        <v>352702599</v>
      </c>
      <c r="J93" s="46">
        <v>26335</v>
      </c>
      <c r="K93" s="24">
        <f t="shared" si="11"/>
        <v>352728934</v>
      </c>
      <c r="L93" s="47">
        <v>321909848</v>
      </c>
      <c r="M93" s="46">
        <v>30819086</v>
      </c>
      <c r="N93" s="24">
        <f t="shared" si="12"/>
        <v>352728934</v>
      </c>
      <c r="O93" s="40">
        <v>346822599</v>
      </c>
      <c r="P93" s="40">
        <v>2675507</v>
      </c>
      <c r="Q93" s="40">
        <v>1880985</v>
      </c>
      <c r="R93" s="40">
        <v>727610</v>
      </c>
      <c r="S93" s="40">
        <v>323367</v>
      </c>
      <c r="T93" s="40">
        <v>189215</v>
      </c>
      <c r="U93" s="40">
        <v>109651</v>
      </c>
      <c r="V93" s="28">
        <f t="shared" si="13"/>
        <v>352728934</v>
      </c>
      <c r="W93" s="40">
        <v>352430068</v>
      </c>
      <c r="X93" s="40">
        <v>298866</v>
      </c>
      <c r="Y93" s="28">
        <f t="shared" si="14"/>
        <v>352728934</v>
      </c>
      <c r="Z93" s="40">
        <v>231400075</v>
      </c>
      <c r="AA93" s="40">
        <v>37715015</v>
      </c>
      <c r="AB93" s="40">
        <v>82506907</v>
      </c>
      <c r="AC93" s="40">
        <v>877512</v>
      </c>
      <c r="AD93" s="40">
        <v>229425</v>
      </c>
      <c r="AE93" s="28">
        <f t="shared" si="15"/>
        <v>352728934</v>
      </c>
      <c r="AF93" s="40">
        <v>351438490</v>
      </c>
      <c r="AG93" s="40">
        <v>1290444</v>
      </c>
      <c r="AH93" s="28">
        <f t="shared" si="16"/>
        <v>352728934</v>
      </c>
      <c r="AI93" s="46">
        <v>0</v>
      </c>
      <c r="AJ93" s="46">
        <v>28397920</v>
      </c>
      <c r="AK93" s="46">
        <v>70215920</v>
      </c>
      <c r="AL93" s="46">
        <v>254115094</v>
      </c>
      <c r="AM93" s="28">
        <f t="shared" si="17"/>
        <v>352728934</v>
      </c>
    </row>
    <row r="94" spans="1:39" ht="15">
      <c r="A94" s="41">
        <f t="shared" si="18"/>
        <v>44255</v>
      </c>
      <c r="B94" s="22">
        <f t="shared" si="9"/>
        <v>351599277</v>
      </c>
      <c r="C94" s="45">
        <v>4163449</v>
      </c>
      <c r="D94" s="45">
        <v>342329057</v>
      </c>
      <c r="E94" s="45">
        <v>3456</v>
      </c>
      <c r="F94" s="45">
        <v>5103263</v>
      </c>
      <c r="G94" s="45">
        <v>52</v>
      </c>
      <c r="H94" s="24">
        <f t="shared" si="10"/>
        <v>351599277</v>
      </c>
      <c r="I94" s="46">
        <v>351572819</v>
      </c>
      <c r="J94" s="46">
        <v>26458</v>
      </c>
      <c r="K94" s="24">
        <f t="shared" si="11"/>
        <v>351599277</v>
      </c>
      <c r="L94" s="47">
        <v>320562795</v>
      </c>
      <c r="M94" s="46">
        <v>31036482</v>
      </c>
      <c r="N94" s="24">
        <f t="shared" si="12"/>
        <v>351599277</v>
      </c>
      <c r="O94" s="40">
        <v>345722267</v>
      </c>
      <c r="P94" s="40">
        <v>2662269</v>
      </c>
      <c r="Q94" s="40">
        <v>1872406</v>
      </c>
      <c r="R94" s="40">
        <v>722346</v>
      </c>
      <c r="S94" s="40">
        <v>320998</v>
      </c>
      <c r="T94" s="40">
        <v>188603</v>
      </c>
      <c r="U94" s="40">
        <v>110388</v>
      </c>
      <c r="V94" s="28">
        <f t="shared" si="13"/>
        <v>351599277</v>
      </c>
      <c r="W94" s="40">
        <v>351300286</v>
      </c>
      <c r="X94" s="40">
        <v>298991</v>
      </c>
      <c r="Y94" s="28">
        <f t="shared" si="14"/>
        <v>351599277</v>
      </c>
      <c r="Z94" s="40">
        <v>230144079</v>
      </c>
      <c r="AA94" s="40">
        <v>37604649</v>
      </c>
      <c r="AB94" s="40">
        <v>82728731</v>
      </c>
      <c r="AC94" s="40">
        <v>892240</v>
      </c>
      <c r="AD94" s="40">
        <v>229578</v>
      </c>
      <c r="AE94" s="28">
        <f t="shared" si="15"/>
        <v>351599277</v>
      </c>
      <c r="AF94" s="40">
        <v>350304387</v>
      </c>
      <c r="AG94" s="40">
        <v>1294890</v>
      </c>
      <c r="AH94" s="28">
        <f t="shared" si="16"/>
        <v>351599277</v>
      </c>
      <c r="AI94" s="46">
        <v>0</v>
      </c>
      <c r="AJ94" s="46">
        <v>28526971</v>
      </c>
      <c r="AK94" s="46">
        <v>70030848</v>
      </c>
      <c r="AL94" s="46">
        <v>253041458</v>
      </c>
      <c r="AM94" s="28">
        <f t="shared" si="17"/>
        <v>351599277</v>
      </c>
    </row>
    <row r="95" spans="1:39" ht="15">
      <c r="A95" s="41">
        <f t="shared" si="18"/>
        <v>44286</v>
      </c>
      <c r="B95" s="22">
        <f t="shared" si="9"/>
        <v>355303016</v>
      </c>
      <c r="C95" s="45">
        <v>4225698</v>
      </c>
      <c r="D95" s="45">
        <v>346002405</v>
      </c>
      <c r="E95" s="45">
        <v>3505</v>
      </c>
      <c r="F95" s="45">
        <v>5071358</v>
      </c>
      <c r="G95" s="45">
        <v>50</v>
      </c>
      <c r="H95" s="24">
        <f t="shared" si="10"/>
        <v>355303016</v>
      </c>
      <c r="I95" s="46">
        <v>355276789</v>
      </c>
      <c r="J95" s="46">
        <v>26227</v>
      </c>
      <c r="K95" s="24">
        <f t="shared" si="11"/>
        <v>355303016</v>
      </c>
      <c r="L95" s="47">
        <v>323648075</v>
      </c>
      <c r="M95" s="46">
        <v>31654941</v>
      </c>
      <c r="N95" s="24">
        <f t="shared" si="12"/>
        <v>355303016</v>
      </c>
      <c r="O95" s="40">
        <v>349422348</v>
      </c>
      <c r="P95" s="40">
        <v>2670113</v>
      </c>
      <c r="Q95" s="40">
        <v>1871568</v>
      </c>
      <c r="R95" s="40">
        <v>720047</v>
      </c>
      <c r="S95" s="40">
        <v>319517</v>
      </c>
      <c r="T95" s="40">
        <v>188011</v>
      </c>
      <c r="U95" s="40">
        <v>111412</v>
      </c>
      <c r="V95" s="28">
        <f t="shared" si="13"/>
        <v>355303016</v>
      </c>
      <c r="W95" s="40">
        <v>355003593</v>
      </c>
      <c r="X95" s="40">
        <v>299423</v>
      </c>
      <c r="Y95" s="28">
        <f t="shared" si="14"/>
        <v>355303016</v>
      </c>
      <c r="Z95" s="40">
        <v>232688738</v>
      </c>
      <c r="AA95" s="40">
        <v>37704054</v>
      </c>
      <c r="AB95" s="40">
        <v>83802740</v>
      </c>
      <c r="AC95" s="40">
        <v>877052</v>
      </c>
      <c r="AD95" s="40">
        <v>230432</v>
      </c>
      <c r="AE95" s="28">
        <f t="shared" si="15"/>
        <v>355303016</v>
      </c>
      <c r="AF95" s="40">
        <v>353994999</v>
      </c>
      <c r="AG95" s="40">
        <v>1308017</v>
      </c>
      <c r="AH95" s="28">
        <f t="shared" si="16"/>
        <v>355303016</v>
      </c>
      <c r="AI95" s="46">
        <v>0</v>
      </c>
      <c r="AJ95" s="46">
        <v>28549884</v>
      </c>
      <c r="AK95" s="46">
        <v>70823092</v>
      </c>
      <c r="AL95" s="46">
        <v>255930040</v>
      </c>
      <c r="AM95" s="28">
        <f t="shared" si="17"/>
        <v>355303016</v>
      </c>
    </row>
    <row r="96" spans="1:39" ht="15">
      <c r="A96" s="41">
        <f t="shared" si="18"/>
        <v>44316</v>
      </c>
      <c r="B96" s="22">
        <f t="shared" si="9"/>
        <v>363373216</v>
      </c>
      <c r="C96" s="45">
        <v>4286289</v>
      </c>
      <c r="D96" s="45">
        <v>354022467</v>
      </c>
      <c r="E96" s="45">
        <v>3455</v>
      </c>
      <c r="F96" s="45">
        <v>5060961</v>
      </c>
      <c r="G96" s="45">
        <v>44</v>
      </c>
      <c r="H96" s="24">
        <f t="shared" si="10"/>
        <v>363373216</v>
      </c>
      <c r="I96" s="46">
        <v>363347392</v>
      </c>
      <c r="J96" s="46">
        <v>25824</v>
      </c>
      <c r="K96" s="24">
        <f t="shared" si="11"/>
        <v>363373216</v>
      </c>
      <c r="L96" s="47">
        <v>330740354</v>
      </c>
      <c r="M96" s="46">
        <v>32632862</v>
      </c>
      <c r="N96" s="24">
        <f t="shared" si="12"/>
        <v>363373216</v>
      </c>
      <c r="O96" s="40">
        <v>357439609</v>
      </c>
      <c r="P96" s="40">
        <v>2700607</v>
      </c>
      <c r="Q96" s="40">
        <v>1888846</v>
      </c>
      <c r="R96" s="40">
        <v>723807</v>
      </c>
      <c r="S96" s="40">
        <v>322075</v>
      </c>
      <c r="T96" s="40">
        <v>187570</v>
      </c>
      <c r="U96" s="40">
        <v>110702</v>
      </c>
      <c r="V96" s="28">
        <f t="shared" si="13"/>
        <v>363373216</v>
      </c>
      <c r="W96" s="40">
        <v>363074944</v>
      </c>
      <c r="X96" s="40">
        <v>298272</v>
      </c>
      <c r="Y96" s="28">
        <f t="shared" si="14"/>
        <v>363373216</v>
      </c>
      <c r="Z96" s="40">
        <v>238238256</v>
      </c>
      <c r="AA96" s="40">
        <v>38746370</v>
      </c>
      <c r="AB96" s="40">
        <v>85262903</v>
      </c>
      <c r="AC96" s="40">
        <v>895442</v>
      </c>
      <c r="AD96" s="40">
        <v>230245</v>
      </c>
      <c r="AE96" s="28">
        <f t="shared" si="15"/>
        <v>363373216</v>
      </c>
      <c r="AF96" s="40">
        <v>362064301</v>
      </c>
      <c r="AG96" s="40">
        <v>1308915</v>
      </c>
      <c r="AH96" s="28">
        <f t="shared" si="16"/>
        <v>363373216</v>
      </c>
      <c r="AI96" s="46">
        <v>0</v>
      </c>
      <c r="AJ96" s="46">
        <v>28871286</v>
      </c>
      <c r="AK96" s="46">
        <v>72661055</v>
      </c>
      <c r="AL96" s="46">
        <v>261840875</v>
      </c>
      <c r="AM96" s="28">
        <f t="shared" si="17"/>
        <v>363373216</v>
      </c>
    </row>
    <row r="97" spans="1:39" ht="15">
      <c r="A97" s="41">
        <f t="shared" si="18"/>
        <v>44347</v>
      </c>
      <c r="B97" s="22">
        <f t="shared" si="9"/>
        <v>361610748</v>
      </c>
      <c r="C97" s="45">
        <v>4179162</v>
      </c>
      <c r="D97" s="45">
        <v>352333553</v>
      </c>
      <c r="E97" s="45">
        <v>3195</v>
      </c>
      <c r="F97" s="45">
        <v>5094804</v>
      </c>
      <c r="G97" s="45">
        <v>34</v>
      </c>
      <c r="H97" s="24">
        <f t="shared" si="10"/>
        <v>361610748</v>
      </c>
      <c r="I97" s="46">
        <v>361584692</v>
      </c>
      <c r="J97" s="46">
        <v>26056</v>
      </c>
      <c r="K97" s="24">
        <f t="shared" si="11"/>
        <v>361610748</v>
      </c>
      <c r="L97" s="47">
        <v>326139851</v>
      </c>
      <c r="M97" s="46">
        <v>35470897</v>
      </c>
      <c r="N97" s="24">
        <f t="shared" si="12"/>
        <v>361610748</v>
      </c>
      <c r="O97" s="40">
        <v>355570580</v>
      </c>
      <c r="P97" s="40">
        <v>2749842</v>
      </c>
      <c r="Q97" s="40">
        <v>1927712</v>
      </c>
      <c r="R97" s="40">
        <v>735676</v>
      </c>
      <c r="S97" s="40">
        <v>326431</v>
      </c>
      <c r="T97" s="40">
        <v>188977</v>
      </c>
      <c r="U97" s="40">
        <v>111530</v>
      </c>
      <c r="V97" s="28">
        <f t="shared" si="13"/>
        <v>361610748</v>
      </c>
      <c r="W97" s="40">
        <v>361310241</v>
      </c>
      <c r="X97" s="40">
        <v>300507</v>
      </c>
      <c r="Y97" s="28">
        <f t="shared" si="14"/>
        <v>361610748</v>
      </c>
      <c r="Z97" s="40">
        <v>233639929</v>
      </c>
      <c r="AA97" s="40">
        <v>38323680</v>
      </c>
      <c r="AB97" s="40">
        <v>88520318</v>
      </c>
      <c r="AC97" s="40">
        <v>896931</v>
      </c>
      <c r="AD97" s="40">
        <v>229890</v>
      </c>
      <c r="AE97" s="28">
        <f t="shared" si="15"/>
        <v>361610748</v>
      </c>
      <c r="AF97" s="40">
        <v>360297147</v>
      </c>
      <c r="AG97" s="40">
        <v>1313601</v>
      </c>
      <c r="AH97" s="28">
        <f t="shared" si="16"/>
        <v>361610748</v>
      </c>
      <c r="AI97" s="46">
        <v>0</v>
      </c>
      <c r="AJ97" s="46">
        <v>29328646</v>
      </c>
      <c r="AK97" s="46">
        <v>74689284</v>
      </c>
      <c r="AL97" s="46">
        <v>257592818</v>
      </c>
      <c r="AM97" s="28">
        <f t="shared" si="17"/>
        <v>361610748</v>
      </c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7"/>
  <sheetViews>
    <sheetView workbookViewId="0" topLeftCell="J91">
      <selection activeCell="D37" sqref="D37"/>
    </sheetView>
  </sheetViews>
  <sheetFormatPr defaultColWidth="9.140625" defaultRowHeight="15"/>
  <cols>
    <col min="1" max="1" width="7.421875" style="10" bestFit="1" customWidth="1"/>
    <col min="2" max="2" width="12.00390625" style="10" bestFit="1" customWidth="1"/>
    <col min="3" max="3" width="12.421875" style="10" bestFit="1" customWidth="1"/>
    <col min="4" max="4" width="12.57421875" style="10" bestFit="1" customWidth="1"/>
    <col min="5" max="5" width="14.28125" style="10" bestFit="1" customWidth="1"/>
    <col min="6" max="6" width="12.421875" style="10" bestFit="1" customWidth="1"/>
    <col min="7" max="7" width="16.57421875" style="10" bestFit="1" customWidth="1"/>
    <col min="8" max="8" width="12.57421875" style="10" bestFit="1" customWidth="1"/>
    <col min="9" max="9" width="20.421875" style="10" bestFit="1" customWidth="1"/>
    <col min="10" max="10" width="21.7109375" style="10" bestFit="1" customWidth="1"/>
    <col min="11" max="11" width="13.140625" style="10" customWidth="1"/>
    <col min="12" max="12" width="12.421875" style="10" bestFit="1" customWidth="1"/>
    <col min="13" max="13" width="21.8515625" style="10" bestFit="1" customWidth="1"/>
    <col min="14" max="14" width="14.00390625" style="10" customWidth="1"/>
    <col min="15" max="22" width="14.421875" style="10" customWidth="1"/>
    <col min="23" max="23" width="23.8515625" style="10" bestFit="1" customWidth="1"/>
    <col min="24" max="25" width="22.00390625" style="10" bestFit="1" customWidth="1"/>
    <col min="26" max="26" width="13.57421875" style="10" customWidth="1"/>
    <col min="27" max="27" width="12.421875" style="10" bestFit="1" customWidth="1"/>
    <col min="28" max="28" width="11.00390625" style="10" bestFit="1" customWidth="1"/>
    <col min="29" max="29" width="14.8515625" style="10" bestFit="1" customWidth="1"/>
    <col min="30" max="31" width="11.00390625" style="10" bestFit="1" customWidth="1"/>
    <col min="32" max="32" width="13.57421875" style="10" customWidth="1"/>
    <col min="33" max="33" width="12.421875" style="10" bestFit="1" customWidth="1"/>
    <col min="34" max="34" width="11.00390625" style="10" bestFit="1" customWidth="1"/>
    <col min="35" max="35" width="16.421875" style="10" customWidth="1"/>
    <col min="36" max="36" width="10.00390625" style="10" customWidth="1"/>
    <col min="37" max="37" width="11.00390625" style="10" bestFit="1" customWidth="1"/>
    <col min="38" max="39" width="12.421875" style="10" bestFit="1" customWidth="1"/>
    <col min="40" max="40" width="12.00390625" style="10" bestFit="1" customWidth="1"/>
    <col min="41" max="269" width="9.140625" style="10" customWidth="1"/>
    <col min="270" max="270" width="10.8515625" style="10" customWidth="1"/>
    <col min="271" max="271" width="16.7109375" style="10" customWidth="1"/>
    <col min="272" max="272" width="15.00390625" style="10" customWidth="1"/>
    <col min="273" max="273" width="17.00390625" style="10" customWidth="1"/>
    <col min="274" max="274" width="15.00390625" style="10" customWidth="1"/>
    <col min="275" max="275" width="17.00390625" style="10" customWidth="1"/>
    <col min="276" max="276" width="15.00390625" style="10" customWidth="1"/>
    <col min="277" max="277" width="17.00390625" style="10" customWidth="1"/>
    <col min="278" max="278" width="15.00390625" style="10" customWidth="1"/>
    <col min="279" max="279" width="17.00390625" style="10" customWidth="1"/>
    <col min="280" max="280" width="15.00390625" style="10" customWidth="1"/>
    <col min="281" max="281" width="17.00390625" style="10" customWidth="1"/>
    <col min="282" max="282" width="15.00390625" style="10" customWidth="1"/>
    <col min="283" max="283" width="17.00390625" style="10" customWidth="1"/>
    <col min="284" max="284" width="15.00390625" style="10" customWidth="1"/>
    <col min="285" max="285" width="17.00390625" style="10" customWidth="1"/>
    <col min="286" max="525" width="9.140625" style="10" customWidth="1"/>
    <col min="526" max="526" width="10.8515625" style="10" customWidth="1"/>
    <col min="527" max="527" width="16.7109375" style="10" customWidth="1"/>
    <col min="528" max="528" width="15.00390625" style="10" customWidth="1"/>
    <col min="529" max="529" width="17.00390625" style="10" customWidth="1"/>
    <col min="530" max="530" width="15.00390625" style="10" customWidth="1"/>
    <col min="531" max="531" width="17.00390625" style="10" customWidth="1"/>
    <col min="532" max="532" width="15.00390625" style="10" customWidth="1"/>
    <col min="533" max="533" width="17.00390625" style="10" customWidth="1"/>
    <col min="534" max="534" width="15.00390625" style="10" customWidth="1"/>
    <col min="535" max="535" width="17.00390625" style="10" customWidth="1"/>
    <col min="536" max="536" width="15.00390625" style="10" customWidth="1"/>
    <col min="537" max="537" width="17.00390625" style="10" customWidth="1"/>
    <col min="538" max="538" width="15.00390625" style="10" customWidth="1"/>
    <col min="539" max="539" width="17.00390625" style="10" customWidth="1"/>
    <col min="540" max="540" width="15.00390625" style="10" customWidth="1"/>
    <col min="541" max="541" width="17.00390625" style="10" customWidth="1"/>
    <col min="542" max="781" width="9.140625" style="10" customWidth="1"/>
    <col min="782" max="782" width="10.8515625" style="10" customWidth="1"/>
    <col min="783" max="783" width="16.7109375" style="10" customWidth="1"/>
    <col min="784" max="784" width="15.00390625" style="10" customWidth="1"/>
    <col min="785" max="785" width="17.00390625" style="10" customWidth="1"/>
    <col min="786" max="786" width="15.00390625" style="10" customWidth="1"/>
    <col min="787" max="787" width="17.00390625" style="10" customWidth="1"/>
    <col min="788" max="788" width="15.00390625" style="10" customWidth="1"/>
    <col min="789" max="789" width="17.00390625" style="10" customWidth="1"/>
    <col min="790" max="790" width="15.00390625" style="10" customWidth="1"/>
    <col min="791" max="791" width="17.00390625" style="10" customWidth="1"/>
    <col min="792" max="792" width="15.00390625" style="10" customWidth="1"/>
    <col min="793" max="793" width="17.00390625" style="10" customWidth="1"/>
    <col min="794" max="794" width="15.00390625" style="10" customWidth="1"/>
    <col min="795" max="795" width="17.00390625" style="10" customWidth="1"/>
    <col min="796" max="796" width="15.00390625" style="10" customWidth="1"/>
    <col min="797" max="797" width="17.00390625" style="10" customWidth="1"/>
    <col min="798" max="1037" width="9.140625" style="10" customWidth="1"/>
    <col min="1038" max="1038" width="10.8515625" style="10" customWidth="1"/>
    <col min="1039" max="1039" width="16.7109375" style="10" customWidth="1"/>
    <col min="1040" max="1040" width="15.00390625" style="10" customWidth="1"/>
    <col min="1041" max="1041" width="17.00390625" style="10" customWidth="1"/>
    <col min="1042" max="1042" width="15.00390625" style="10" customWidth="1"/>
    <col min="1043" max="1043" width="17.00390625" style="10" customWidth="1"/>
    <col min="1044" max="1044" width="15.00390625" style="10" customWidth="1"/>
    <col min="1045" max="1045" width="17.00390625" style="10" customWidth="1"/>
    <col min="1046" max="1046" width="15.00390625" style="10" customWidth="1"/>
    <col min="1047" max="1047" width="17.00390625" style="10" customWidth="1"/>
    <col min="1048" max="1048" width="15.00390625" style="10" customWidth="1"/>
    <col min="1049" max="1049" width="17.00390625" style="10" customWidth="1"/>
    <col min="1050" max="1050" width="15.00390625" style="10" customWidth="1"/>
    <col min="1051" max="1051" width="17.00390625" style="10" customWidth="1"/>
    <col min="1052" max="1052" width="15.00390625" style="10" customWidth="1"/>
    <col min="1053" max="1053" width="17.00390625" style="10" customWidth="1"/>
    <col min="1054" max="1293" width="9.140625" style="10" customWidth="1"/>
    <col min="1294" max="1294" width="10.8515625" style="10" customWidth="1"/>
    <col min="1295" max="1295" width="16.7109375" style="10" customWidth="1"/>
    <col min="1296" max="1296" width="15.00390625" style="10" customWidth="1"/>
    <col min="1297" max="1297" width="17.00390625" style="10" customWidth="1"/>
    <col min="1298" max="1298" width="15.00390625" style="10" customWidth="1"/>
    <col min="1299" max="1299" width="17.00390625" style="10" customWidth="1"/>
    <col min="1300" max="1300" width="15.00390625" style="10" customWidth="1"/>
    <col min="1301" max="1301" width="17.00390625" style="10" customWidth="1"/>
    <col min="1302" max="1302" width="15.00390625" style="10" customWidth="1"/>
    <col min="1303" max="1303" width="17.00390625" style="10" customWidth="1"/>
    <col min="1304" max="1304" width="15.00390625" style="10" customWidth="1"/>
    <col min="1305" max="1305" width="17.00390625" style="10" customWidth="1"/>
    <col min="1306" max="1306" width="15.00390625" style="10" customWidth="1"/>
    <col min="1307" max="1307" width="17.00390625" style="10" customWidth="1"/>
    <col min="1308" max="1308" width="15.00390625" style="10" customWidth="1"/>
    <col min="1309" max="1309" width="17.00390625" style="10" customWidth="1"/>
    <col min="1310" max="1549" width="9.140625" style="10" customWidth="1"/>
    <col min="1550" max="1550" width="10.8515625" style="10" customWidth="1"/>
    <col min="1551" max="1551" width="16.7109375" style="10" customWidth="1"/>
    <col min="1552" max="1552" width="15.00390625" style="10" customWidth="1"/>
    <col min="1553" max="1553" width="17.00390625" style="10" customWidth="1"/>
    <col min="1554" max="1554" width="15.00390625" style="10" customWidth="1"/>
    <col min="1555" max="1555" width="17.00390625" style="10" customWidth="1"/>
    <col min="1556" max="1556" width="15.00390625" style="10" customWidth="1"/>
    <col min="1557" max="1557" width="17.00390625" style="10" customWidth="1"/>
    <col min="1558" max="1558" width="15.00390625" style="10" customWidth="1"/>
    <col min="1559" max="1559" width="17.00390625" style="10" customWidth="1"/>
    <col min="1560" max="1560" width="15.00390625" style="10" customWidth="1"/>
    <col min="1561" max="1561" width="17.00390625" style="10" customWidth="1"/>
    <col min="1562" max="1562" width="15.00390625" style="10" customWidth="1"/>
    <col min="1563" max="1563" width="17.00390625" style="10" customWidth="1"/>
    <col min="1564" max="1564" width="15.00390625" style="10" customWidth="1"/>
    <col min="1565" max="1565" width="17.00390625" style="10" customWidth="1"/>
    <col min="1566" max="1805" width="9.140625" style="10" customWidth="1"/>
    <col min="1806" max="1806" width="10.8515625" style="10" customWidth="1"/>
    <col min="1807" max="1807" width="16.7109375" style="10" customWidth="1"/>
    <col min="1808" max="1808" width="15.00390625" style="10" customWidth="1"/>
    <col min="1809" max="1809" width="17.00390625" style="10" customWidth="1"/>
    <col min="1810" max="1810" width="15.00390625" style="10" customWidth="1"/>
    <col min="1811" max="1811" width="17.00390625" style="10" customWidth="1"/>
    <col min="1812" max="1812" width="15.00390625" style="10" customWidth="1"/>
    <col min="1813" max="1813" width="17.00390625" style="10" customWidth="1"/>
    <col min="1814" max="1814" width="15.00390625" style="10" customWidth="1"/>
    <col min="1815" max="1815" width="17.00390625" style="10" customWidth="1"/>
    <col min="1816" max="1816" width="15.00390625" style="10" customWidth="1"/>
    <col min="1817" max="1817" width="17.00390625" style="10" customWidth="1"/>
    <col min="1818" max="1818" width="15.00390625" style="10" customWidth="1"/>
    <col min="1819" max="1819" width="17.00390625" style="10" customWidth="1"/>
    <col min="1820" max="1820" width="15.00390625" style="10" customWidth="1"/>
    <col min="1821" max="1821" width="17.00390625" style="10" customWidth="1"/>
    <col min="1822" max="2061" width="9.140625" style="10" customWidth="1"/>
    <col min="2062" max="2062" width="10.8515625" style="10" customWidth="1"/>
    <col min="2063" max="2063" width="16.7109375" style="10" customWidth="1"/>
    <col min="2064" max="2064" width="15.00390625" style="10" customWidth="1"/>
    <col min="2065" max="2065" width="17.00390625" style="10" customWidth="1"/>
    <col min="2066" max="2066" width="15.00390625" style="10" customWidth="1"/>
    <col min="2067" max="2067" width="17.00390625" style="10" customWidth="1"/>
    <col min="2068" max="2068" width="15.00390625" style="10" customWidth="1"/>
    <col min="2069" max="2069" width="17.00390625" style="10" customWidth="1"/>
    <col min="2070" max="2070" width="15.00390625" style="10" customWidth="1"/>
    <col min="2071" max="2071" width="17.00390625" style="10" customWidth="1"/>
    <col min="2072" max="2072" width="15.00390625" style="10" customWidth="1"/>
    <col min="2073" max="2073" width="17.00390625" style="10" customWidth="1"/>
    <col min="2074" max="2074" width="15.00390625" style="10" customWidth="1"/>
    <col min="2075" max="2075" width="17.00390625" style="10" customWidth="1"/>
    <col min="2076" max="2076" width="15.00390625" style="10" customWidth="1"/>
    <col min="2077" max="2077" width="17.00390625" style="10" customWidth="1"/>
    <col min="2078" max="2317" width="9.140625" style="10" customWidth="1"/>
    <col min="2318" max="2318" width="10.8515625" style="10" customWidth="1"/>
    <col min="2319" max="2319" width="16.7109375" style="10" customWidth="1"/>
    <col min="2320" max="2320" width="15.00390625" style="10" customWidth="1"/>
    <col min="2321" max="2321" width="17.00390625" style="10" customWidth="1"/>
    <col min="2322" max="2322" width="15.00390625" style="10" customWidth="1"/>
    <col min="2323" max="2323" width="17.00390625" style="10" customWidth="1"/>
    <col min="2324" max="2324" width="15.00390625" style="10" customWidth="1"/>
    <col min="2325" max="2325" width="17.00390625" style="10" customWidth="1"/>
    <col min="2326" max="2326" width="15.00390625" style="10" customWidth="1"/>
    <col min="2327" max="2327" width="17.00390625" style="10" customWidth="1"/>
    <col min="2328" max="2328" width="15.00390625" style="10" customWidth="1"/>
    <col min="2329" max="2329" width="17.00390625" style="10" customWidth="1"/>
    <col min="2330" max="2330" width="15.00390625" style="10" customWidth="1"/>
    <col min="2331" max="2331" width="17.00390625" style="10" customWidth="1"/>
    <col min="2332" max="2332" width="15.00390625" style="10" customWidth="1"/>
    <col min="2333" max="2333" width="17.00390625" style="10" customWidth="1"/>
    <col min="2334" max="2573" width="9.140625" style="10" customWidth="1"/>
    <col min="2574" max="2574" width="10.8515625" style="10" customWidth="1"/>
    <col min="2575" max="2575" width="16.7109375" style="10" customWidth="1"/>
    <col min="2576" max="2576" width="15.00390625" style="10" customWidth="1"/>
    <col min="2577" max="2577" width="17.00390625" style="10" customWidth="1"/>
    <col min="2578" max="2578" width="15.00390625" style="10" customWidth="1"/>
    <col min="2579" max="2579" width="17.00390625" style="10" customWidth="1"/>
    <col min="2580" max="2580" width="15.00390625" style="10" customWidth="1"/>
    <col min="2581" max="2581" width="17.00390625" style="10" customWidth="1"/>
    <col min="2582" max="2582" width="15.00390625" style="10" customWidth="1"/>
    <col min="2583" max="2583" width="17.00390625" style="10" customWidth="1"/>
    <col min="2584" max="2584" width="15.00390625" style="10" customWidth="1"/>
    <col min="2585" max="2585" width="17.00390625" style="10" customWidth="1"/>
    <col min="2586" max="2586" width="15.00390625" style="10" customWidth="1"/>
    <col min="2587" max="2587" width="17.00390625" style="10" customWidth="1"/>
    <col min="2588" max="2588" width="15.00390625" style="10" customWidth="1"/>
    <col min="2589" max="2589" width="17.00390625" style="10" customWidth="1"/>
    <col min="2590" max="2829" width="9.140625" style="10" customWidth="1"/>
    <col min="2830" max="2830" width="10.8515625" style="10" customWidth="1"/>
    <col min="2831" max="2831" width="16.7109375" style="10" customWidth="1"/>
    <col min="2832" max="2832" width="15.00390625" style="10" customWidth="1"/>
    <col min="2833" max="2833" width="17.00390625" style="10" customWidth="1"/>
    <col min="2834" max="2834" width="15.00390625" style="10" customWidth="1"/>
    <col min="2835" max="2835" width="17.00390625" style="10" customWidth="1"/>
    <col min="2836" max="2836" width="15.00390625" style="10" customWidth="1"/>
    <col min="2837" max="2837" width="17.00390625" style="10" customWidth="1"/>
    <col min="2838" max="2838" width="15.00390625" style="10" customWidth="1"/>
    <col min="2839" max="2839" width="17.00390625" style="10" customWidth="1"/>
    <col min="2840" max="2840" width="15.00390625" style="10" customWidth="1"/>
    <col min="2841" max="2841" width="17.00390625" style="10" customWidth="1"/>
    <col min="2842" max="2842" width="15.00390625" style="10" customWidth="1"/>
    <col min="2843" max="2843" width="17.00390625" style="10" customWidth="1"/>
    <col min="2844" max="2844" width="15.00390625" style="10" customWidth="1"/>
    <col min="2845" max="2845" width="17.00390625" style="10" customWidth="1"/>
    <col min="2846" max="3085" width="9.140625" style="10" customWidth="1"/>
    <col min="3086" max="3086" width="10.8515625" style="10" customWidth="1"/>
    <col min="3087" max="3087" width="16.7109375" style="10" customWidth="1"/>
    <col min="3088" max="3088" width="15.00390625" style="10" customWidth="1"/>
    <col min="3089" max="3089" width="17.00390625" style="10" customWidth="1"/>
    <col min="3090" max="3090" width="15.00390625" style="10" customWidth="1"/>
    <col min="3091" max="3091" width="17.00390625" style="10" customWidth="1"/>
    <col min="3092" max="3092" width="15.00390625" style="10" customWidth="1"/>
    <col min="3093" max="3093" width="17.00390625" style="10" customWidth="1"/>
    <col min="3094" max="3094" width="15.00390625" style="10" customWidth="1"/>
    <col min="3095" max="3095" width="17.00390625" style="10" customWidth="1"/>
    <col min="3096" max="3096" width="15.00390625" style="10" customWidth="1"/>
    <col min="3097" max="3097" width="17.00390625" style="10" customWidth="1"/>
    <col min="3098" max="3098" width="15.00390625" style="10" customWidth="1"/>
    <col min="3099" max="3099" width="17.00390625" style="10" customWidth="1"/>
    <col min="3100" max="3100" width="15.00390625" style="10" customWidth="1"/>
    <col min="3101" max="3101" width="17.00390625" style="10" customWidth="1"/>
    <col min="3102" max="3341" width="9.140625" style="10" customWidth="1"/>
    <col min="3342" max="3342" width="10.8515625" style="10" customWidth="1"/>
    <col min="3343" max="3343" width="16.7109375" style="10" customWidth="1"/>
    <col min="3344" max="3344" width="15.00390625" style="10" customWidth="1"/>
    <col min="3345" max="3345" width="17.00390625" style="10" customWidth="1"/>
    <col min="3346" max="3346" width="15.00390625" style="10" customWidth="1"/>
    <col min="3347" max="3347" width="17.00390625" style="10" customWidth="1"/>
    <col min="3348" max="3348" width="15.00390625" style="10" customWidth="1"/>
    <col min="3349" max="3349" width="17.00390625" style="10" customWidth="1"/>
    <col min="3350" max="3350" width="15.00390625" style="10" customWidth="1"/>
    <col min="3351" max="3351" width="17.00390625" style="10" customWidth="1"/>
    <col min="3352" max="3352" width="15.00390625" style="10" customWidth="1"/>
    <col min="3353" max="3353" width="17.00390625" style="10" customWidth="1"/>
    <col min="3354" max="3354" width="15.00390625" style="10" customWidth="1"/>
    <col min="3355" max="3355" width="17.00390625" style="10" customWidth="1"/>
    <col min="3356" max="3356" width="15.00390625" style="10" customWidth="1"/>
    <col min="3357" max="3357" width="17.00390625" style="10" customWidth="1"/>
    <col min="3358" max="3597" width="9.140625" style="10" customWidth="1"/>
    <col min="3598" max="3598" width="10.8515625" style="10" customWidth="1"/>
    <col min="3599" max="3599" width="16.7109375" style="10" customWidth="1"/>
    <col min="3600" max="3600" width="15.00390625" style="10" customWidth="1"/>
    <col min="3601" max="3601" width="17.00390625" style="10" customWidth="1"/>
    <col min="3602" max="3602" width="15.00390625" style="10" customWidth="1"/>
    <col min="3603" max="3603" width="17.00390625" style="10" customWidth="1"/>
    <col min="3604" max="3604" width="15.00390625" style="10" customWidth="1"/>
    <col min="3605" max="3605" width="17.00390625" style="10" customWidth="1"/>
    <col min="3606" max="3606" width="15.00390625" style="10" customWidth="1"/>
    <col min="3607" max="3607" width="17.00390625" style="10" customWidth="1"/>
    <col min="3608" max="3608" width="15.00390625" style="10" customWidth="1"/>
    <col min="3609" max="3609" width="17.00390625" style="10" customWidth="1"/>
    <col min="3610" max="3610" width="15.00390625" style="10" customWidth="1"/>
    <col min="3611" max="3611" width="17.00390625" style="10" customWidth="1"/>
    <col min="3612" max="3612" width="15.00390625" style="10" customWidth="1"/>
    <col min="3613" max="3613" width="17.00390625" style="10" customWidth="1"/>
    <col min="3614" max="3853" width="9.140625" style="10" customWidth="1"/>
    <col min="3854" max="3854" width="10.8515625" style="10" customWidth="1"/>
    <col min="3855" max="3855" width="16.7109375" style="10" customWidth="1"/>
    <col min="3856" max="3856" width="15.00390625" style="10" customWidth="1"/>
    <col min="3857" max="3857" width="17.00390625" style="10" customWidth="1"/>
    <col min="3858" max="3858" width="15.00390625" style="10" customWidth="1"/>
    <col min="3859" max="3859" width="17.00390625" style="10" customWidth="1"/>
    <col min="3860" max="3860" width="15.00390625" style="10" customWidth="1"/>
    <col min="3861" max="3861" width="17.00390625" style="10" customWidth="1"/>
    <col min="3862" max="3862" width="15.00390625" style="10" customWidth="1"/>
    <col min="3863" max="3863" width="17.00390625" style="10" customWidth="1"/>
    <col min="3864" max="3864" width="15.00390625" style="10" customWidth="1"/>
    <col min="3865" max="3865" width="17.00390625" style="10" customWidth="1"/>
    <col min="3866" max="3866" width="15.00390625" style="10" customWidth="1"/>
    <col min="3867" max="3867" width="17.00390625" style="10" customWidth="1"/>
    <col min="3868" max="3868" width="15.00390625" style="10" customWidth="1"/>
    <col min="3869" max="3869" width="17.00390625" style="10" customWidth="1"/>
    <col min="3870" max="4109" width="9.140625" style="10" customWidth="1"/>
    <col min="4110" max="4110" width="10.8515625" style="10" customWidth="1"/>
    <col min="4111" max="4111" width="16.7109375" style="10" customWidth="1"/>
    <col min="4112" max="4112" width="15.00390625" style="10" customWidth="1"/>
    <col min="4113" max="4113" width="17.00390625" style="10" customWidth="1"/>
    <col min="4114" max="4114" width="15.00390625" style="10" customWidth="1"/>
    <col min="4115" max="4115" width="17.00390625" style="10" customWidth="1"/>
    <col min="4116" max="4116" width="15.00390625" style="10" customWidth="1"/>
    <col min="4117" max="4117" width="17.00390625" style="10" customWidth="1"/>
    <col min="4118" max="4118" width="15.00390625" style="10" customWidth="1"/>
    <col min="4119" max="4119" width="17.00390625" style="10" customWidth="1"/>
    <col min="4120" max="4120" width="15.00390625" style="10" customWidth="1"/>
    <col min="4121" max="4121" width="17.00390625" style="10" customWidth="1"/>
    <col min="4122" max="4122" width="15.00390625" style="10" customWidth="1"/>
    <col min="4123" max="4123" width="17.00390625" style="10" customWidth="1"/>
    <col min="4124" max="4124" width="15.00390625" style="10" customWidth="1"/>
    <col min="4125" max="4125" width="17.00390625" style="10" customWidth="1"/>
    <col min="4126" max="4365" width="9.140625" style="10" customWidth="1"/>
    <col min="4366" max="4366" width="10.8515625" style="10" customWidth="1"/>
    <col min="4367" max="4367" width="16.7109375" style="10" customWidth="1"/>
    <col min="4368" max="4368" width="15.00390625" style="10" customWidth="1"/>
    <col min="4369" max="4369" width="17.00390625" style="10" customWidth="1"/>
    <col min="4370" max="4370" width="15.00390625" style="10" customWidth="1"/>
    <col min="4371" max="4371" width="17.00390625" style="10" customWidth="1"/>
    <col min="4372" max="4372" width="15.00390625" style="10" customWidth="1"/>
    <col min="4373" max="4373" width="17.00390625" style="10" customWidth="1"/>
    <col min="4374" max="4374" width="15.00390625" style="10" customWidth="1"/>
    <col min="4375" max="4375" width="17.00390625" style="10" customWidth="1"/>
    <col min="4376" max="4376" width="15.00390625" style="10" customWidth="1"/>
    <col min="4377" max="4377" width="17.00390625" style="10" customWidth="1"/>
    <col min="4378" max="4378" width="15.00390625" style="10" customWidth="1"/>
    <col min="4379" max="4379" width="17.00390625" style="10" customWidth="1"/>
    <col min="4380" max="4380" width="15.00390625" style="10" customWidth="1"/>
    <col min="4381" max="4381" width="17.00390625" style="10" customWidth="1"/>
    <col min="4382" max="4621" width="9.140625" style="10" customWidth="1"/>
    <col min="4622" max="4622" width="10.8515625" style="10" customWidth="1"/>
    <col min="4623" max="4623" width="16.7109375" style="10" customWidth="1"/>
    <col min="4624" max="4624" width="15.00390625" style="10" customWidth="1"/>
    <col min="4625" max="4625" width="17.00390625" style="10" customWidth="1"/>
    <col min="4626" max="4626" width="15.00390625" style="10" customWidth="1"/>
    <col min="4627" max="4627" width="17.00390625" style="10" customWidth="1"/>
    <col min="4628" max="4628" width="15.00390625" style="10" customWidth="1"/>
    <col min="4629" max="4629" width="17.00390625" style="10" customWidth="1"/>
    <col min="4630" max="4630" width="15.00390625" style="10" customWidth="1"/>
    <col min="4631" max="4631" width="17.00390625" style="10" customWidth="1"/>
    <col min="4632" max="4632" width="15.00390625" style="10" customWidth="1"/>
    <col min="4633" max="4633" width="17.00390625" style="10" customWidth="1"/>
    <col min="4634" max="4634" width="15.00390625" style="10" customWidth="1"/>
    <col min="4635" max="4635" width="17.00390625" style="10" customWidth="1"/>
    <col min="4636" max="4636" width="15.00390625" style="10" customWidth="1"/>
    <col min="4637" max="4637" width="17.00390625" style="10" customWidth="1"/>
    <col min="4638" max="4877" width="9.140625" style="10" customWidth="1"/>
    <col min="4878" max="4878" width="10.8515625" style="10" customWidth="1"/>
    <col min="4879" max="4879" width="16.7109375" style="10" customWidth="1"/>
    <col min="4880" max="4880" width="15.00390625" style="10" customWidth="1"/>
    <col min="4881" max="4881" width="17.00390625" style="10" customWidth="1"/>
    <col min="4882" max="4882" width="15.00390625" style="10" customWidth="1"/>
    <col min="4883" max="4883" width="17.00390625" style="10" customWidth="1"/>
    <col min="4884" max="4884" width="15.00390625" style="10" customWidth="1"/>
    <col min="4885" max="4885" width="17.00390625" style="10" customWidth="1"/>
    <col min="4886" max="4886" width="15.00390625" style="10" customWidth="1"/>
    <col min="4887" max="4887" width="17.00390625" style="10" customWidth="1"/>
    <col min="4888" max="4888" width="15.00390625" style="10" customWidth="1"/>
    <col min="4889" max="4889" width="17.00390625" style="10" customWidth="1"/>
    <col min="4890" max="4890" width="15.00390625" style="10" customWidth="1"/>
    <col min="4891" max="4891" width="17.00390625" style="10" customWidth="1"/>
    <col min="4892" max="4892" width="15.00390625" style="10" customWidth="1"/>
    <col min="4893" max="4893" width="17.00390625" style="10" customWidth="1"/>
    <col min="4894" max="5133" width="9.140625" style="10" customWidth="1"/>
    <col min="5134" max="5134" width="10.8515625" style="10" customWidth="1"/>
    <col min="5135" max="5135" width="16.7109375" style="10" customWidth="1"/>
    <col min="5136" max="5136" width="15.00390625" style="10" customWidth="1"/>
    <col min="5137" max="5137" width="17.00390625" style="10" customWidth="1"/>
    <col min="5138" max="5138" width="15.00390625" style="10" customWidth="1"/>
    <col min="5139" max="5139" width="17.00390625" style="10" customWidth="1"/>
    <col min="5140" max="5140" width="15.00390625" style="10" customWidth="1"/>
    <col min="5141" max="5141" width="17.00390625" style="10" customWidth="1"/>
    <col min="5142" max="5142" width="15.00390625" style="10" customWidth="1"/>
    <col min="5143" max="5143" width="17.00390625" style="10" customWidth="1"/>
    <col min="5144" max="5144" width="15.00390625" style="10" customWidth="1"/>
    <col min="5145" max="5145" width="17.00390625" style="10" customWidth="1"/>
    <col min="5146" max="5146" width="15.00390625" style="10" customWidth="1"/>
    <col min="5147" max="5147" width="17.00390625" style="10" customWidth="1"/>
    <col min="5148" max="5148" width="15.00390625" style="10" customWidth="1"/>
    <col min="5149" max="5149" width="17.00390625" style="10" customWidth="1"/>
    <col min="5150" max="5389" width="9.140625" style="10" customWidth="1"/>
    <col min="5390" max="5390" width="10.8515625" style="10" customWidth="1"/>
    <col min="5391" max="5391" width="16.7109375" style="10" customWidth="1"/>
    <col min="5392" max="5392" width="15.00390625" style="10" customWidth="1"/>
    <col min="5393" max="5393" width="17.00390625" style="10" customWidth="1"/>
    <col min="5394" max="5394" width="15.00390625" style="10" customWidth="1"/>
    <col min="5395" max="5395" width="17.00390625" style="10" customWidth="1"/>
    <col min="5396" max="5396" width="15.00390625" style="10" customWidth="1"/>
    <col min="5397" max="5397" width="17.00390625" style="10" customWidth="1"/>
    <col min="5398" max="5398" width="15.00390625" style="10" customWidth="1"/>
    <col min="5399" max="5399" width="17.00390625" style="10" customWidth="1"/>
    <col min="5400" max="5400" width="15.00390625" style="10" customWidth="1"/>
    <col min="5401" max="5401" width="17.00390625" style="10" customWidth="1"/>
    <col min="5402" max="5402" width="15.00390625" style="10" customWidth="1"/>
    <col min="5403" max="5403" width="17.00390625" style="10" customWidth="1"/>
    <col min="5404" max="5404" width="15.00390625" style="10" customWidth="1"/>
    <col min="5405" max="5405" width="17.00390625" style="10" customWidth="1"/>
    <col min="5406" max="5645" width="9.140625" style="10" customWidth="1"/>
    <col min="5646" max="5646" width="10.8515625" style="10" customWidth="1"/>
    <col min="5647" max="5647" width="16.7109375" style="10" customWidth="1"/>
    <col min="5648" max="5648" width="15.00390625" style="10" customWidth="1"/>
    <col min="5649" max="5649" width="17.00390625" style="10" customWidth="1"/>
    <col min="5650" max="5650" width="15.00390625" style="10" customWidth="1"/>
    <col min="5651" max="5651" width="17.00390625" style="10" customWidth="1"/>
    <col min="5652" max="5652" width="15.00390625" style="10" customWidth="1"/>
    <col min="5653" max="5653" width="17.00390625" style="10" customWidth="1"/>
    <col min="5654" max="5654" width="15.00390625" style="10" customWidth="1"/>
    <col min="5655" max="5655" width="17.00390625" style="10" customWidth="1"/>
    <col min="5656" max="5656" width="15.00390625" style="10" customWidth="1"/>
    <col min="5657" max="5657" width="17.00390625" style="10" customWidth="1"/>
    <col min="5658" max="5658" width="15.00390625" style="10" customWidth="1"/>
    <col min="5659" max="5659" width="17.00390625" style="10" customWidth="1"/>
    <col min="5660" max="5660" width="15.00390625" style="10" customWidth="1"/>
    <col min="5661" max="5661" width="17.00390625" style="10" customWidth="1"/>
    <col min="5662" max="5901" width="9.140625" style="10" customWidth="1"/>
    <col min="5902" max="5902" width="10.8515625" style="10" customWidth="1"/>
    <col min="5903" max="5903" width="16.7109375" style="10" customWidth="1"/>
    <col min="5904" max="5904" width="15.00390625" style="10" customWidth="1"/>
    <col min="5905" max="5905" width="17.00390625" style="10" customWidth="1"/>
    <col min="5906" max="5906" width="15.00390625" style="10" customWidth="1"/>
    <col min="5907" max="5907" width="17.00390625" style="10" customWidth="1"/>
    <col min="5908" max="5908" width="15.00390625" style="10" customWidth="1"/>
    <col min="5909" max="5909" width="17.00390625" style="10" customWidth="1"/>
    <col min="5910" max="5910" width="15.00390625" style="10" customWidth="1"/>
    <col min="5911" max="5911" width="17.00390625" style="10" customWidth="1"/>
    <col min="5912" max="5912" width="15.00390625" style="10" customWidth="1"/>
    <col min="5913" max="5913" width="17.00390625" style="10" customWidth="1"/>
    <col min="5914" max="5914" width="15.00390625" style="10" customWidth="1"/>
    <col min="5915" max="5915" width="17.00390625" style="10" customWidth="1"/>
    <col min="5916" max="5916" width="15.00390625" style="10" customWidth="1"/>
    <col min="5917" max="5917" width="17.00390625" style="10" customWidth="1"/>
    <col min="5918" max="6157" width="9.140625" style="10" customWidth="1"/>
    <col min="6158" max="6158" width="10.8515625" style="10" customWidth="1"/>
    <col min="6159" max="6159" width="16.7109375" style="10" customWidth="1"/>
    <col min="6160" max="6160" width="15.00390625" style="10" customWidth="1"/>
    <col min="6161" max="6161" width="17.00390625" style="10" customWidth="1"/>
    <col min="6162" max="6162" width="15.00390625" style="10" customWidth="1"/>
    <col min="6163" max="6163" width="17.00390625" style="10" customWidth="1"/>
    <col min="6164" max="6164" width="15.00390625" style="10" customWidth="1"/>
    <col min="6165" max="6165" width="17.00390625" style="10" customWidth="1"/>
    <col min="6166" max="6166" width="15.00390625" style="10" customWidth="1"/>
    <col min="6167" max="6167" width="17.00390625" style="10" customWidth="1"/>
    <col min="6168" max="6168" width="15.00390625" style="10" customWidth="1"/>
    <col min="6169" max="6169" width="17.00390625" style="10" customWidth="1"/>
    <col min="6170" max="6170" width="15.00390625" style="10" customWidth="1"/>
    <col min="6171" max="6171" width="17.00390625" style="10" customWidth="1"/>
    <col min="6172" max="6172" width="15.00390625" style="10" customWidth="1"/>
    <col min="6173" max="6173" width="17.00390625" style="10" customWidth="1"/>
    <col min="6174" max="6413" width="9.140625" style="10" customWidth="1"/>
    <col min="6414" max="6414" width="10.8515625" style="10" customWidth="1"/>
    <col min="6415" max="6415" width="16.7109375" style="10" customWidth="1"/>
    <col min="6416" max="6416" width="15.00390625" style="10" customWidth="1"/>
    <col min="6417" max="6417" width="17.00390625" style="10" customWidth="1"/>
    <col min="6418" max="6418" width="15.00390625" style="10" customWidth="1"/>
    <col min="6419" max="6419" width="17.00390625" style="10" customWidth="1"/>
    <col min="6420" max="6420" width="15.00390625" style="10" customWidth="1"/>
    <col min="6421" max="6421" width="17.00390625" style="10" customWidth="1"/>
    <col min="6422" max="6422" width="15.00390625" style="10" customWidth="1"/>
    <col min="6423" max="6423" width="17.00390625" style="10" customWidth="1"/>
    <col min="6424" max="6424" width="15.00390625" style="10" customWidth="1"/>
    <col min="6425" max="6425" width="17.00390625" style="10" customWidth="1"/>
    <col min="6426" max="6426" width="15.00390625" style="10" customWidth="1"/>
    <col min="6427" max="6427" width="17.00390625" style="10" customWidth="1"/>
    <col min="6428" max="6428" width="15.00390625" style="10" customWidth="1"/>
    <col min="6429" max="6429" width="17.00390625" style="10" customWidth="1"/>
    <col min="6430" max="6669" width="9.140625" style="10" customWidth="1"/>
    <col min="6670" max="6670" width="10.8515625" style="10" customWidth="1"/>
    <col min="6671" max="6671" width="16.7109375" style="10" customWidth="1"/>
    <col min="6672" max="6672" width="15.00390625" style="10" customWidth="1"/>
    <col min="6673" max="6673" width="17.00390625" style="10" customWidth="1"/>
    <col min="6674" max="6674" width="15.00390625" style="10" customWidth="1"/>
    <col min="6675" max="6675" width="17.00390625" style="10" customWidth="1"/>
    <col min="6676" max="6676" width="15.00390625" style="10" customWidth="1"/>
    <col min="6677" max="6677" width="17.00390625" style="10" customWidth="1"/>
    <col min="6678" max="6678" width="15.00390625" style="10" customWidth="1"/>
    <col min="6679" max="6679" width="17.00390625" style="10" customWidth="1"/>
    <col min="6680" max="6680" width="15.00390625" style="10" customWidth="1"/>
    <col min="6681" max="6681" width="17.00390625" style="10" customWidth="1"/>
    <col min="6682" max="6682" width="15.00390625" style="10" customWidth="1"/>
    <col min="6683" max="6683" width="17.00390625" style="10" customWidth="1"/>
    <col min="6684" max="6684" width="15.00390625" style="10" customWidth="1"/>
    <col min="6685" max="6685" width="17.00390625" style="10" customWidth="1"/>
    <col min="6686" max="6925" width="9.140625" style="10" customWidth="1"/>
    <col min="6926" max="6926" width="10.8515625" style="10" customWidth="1"/>
    <col min="6927" max="6927" width="16.7109375" style="10" customWidth="1"/>
    <col min="6928" max="6928" width="15.00390625" style="10" customWidth="1"/>
    <col min="6929" max="6929" width="17.00390625" style="10" customWidth="1"/>
    <col min="6930" max="6930" width="15.00390625" style="10" customWidth="1"/>
    <col min="6931" max="6931" width="17.00390625" style="10" customWidth="1"/>
    <col min="6932" max="6932" width="15.00390625" style="10" customWidth="1"/>
    <col min="6933" max="6933" width="17.00390625" style="10" customWidth="1"/>
    <col min="6934" max="6934" width="15.00390625" style="10" customWidth="1"/>
    <col min="6935" max="6935" width="17.00390625" style="10" customWidth="1"/>
    <col min="6936" max="6936" width="15.00390625" style="10" customWidth="1"/>
    <col min="6937" max="6937" width="17.00390625" style="10" customWidth="1"/>
    <col min="6938" max="6938" width="15.00390625" style="10" customWidth="1"/>
    <col min="6939" max="6939" width="17.00390625" style="10" customWidth="1"/>
    <col min="6940" max="6940" width="15.00390625" style="10" customWidth="1"/>
    <col min="6941" max="6941" width="17.00390625" style="10" customWidth="1"/>
    <col min="6942" max="7181" width="9.140625" style="10" customWidth="1"/>
    <col min="7182" max="7182" width="10.8515625" style="10" customWidth="1"/>
    <col min="7183" max="7183" width="16.7109375" style="10" customWidth="1"/>
    <col min="7184" max="7184" width="15.00390625" style="10" customWidth="1"/>
    <col min="7185" max="7185" width="17.00390625" style="10" customWidth="1"/>
    <col min="7186" max="7186" width="15.00390625" style="10" customWidth="1"/>
    <col min="7187" max="7187" width="17.00390625" style="10" customWidth="1"/>
    <col min="7188" max="7188" width="15.00390625" style="10" customWidth="1"/>
    <col min="7189" max="7189" width="17.00390625" style="10" customWidth="1"/>
    <col min="7190" max="7190" width="15.00390625" style="10" customWidth="1"/>
    <col min="7191" max="7191" width="17.00390625" style="10" customWidth="1"/>
    <col min="7192" max="7192" width="15.00390625" style="10" customWidth="1"/>
    <col min="7193" max="7193" width="17.00390625" style="10" customWidth="1"/>
    <col min="7194" max="7194" width="15.00390625" style="10" customWidth="1"/>
    <col min="7195" max="7195" width="17.00390625" style="10" customWidth="1"/>
    <col min="7196" max="7196" width="15.00390625" style="10" customWidth="1"/>
    <col min="7197" max="7197" width="17.00390625" style="10" customWidth="1"/>
    <col min="7198" max="7437" width="9.140625" style="10" customWidth="1"/>
    <col min="7438" max="7438" width="10.8515625" style="10" customWidth="1"/>
    <col min="7439" max="7439" width="16.7109375" style="10" customWidth="1"/>
    <col min="7440" max="7440" width="15.00390625" style="10" customWidth="1"/>
    <col min="7441" max="7441" width="17.00390625" style="10" customWidth="1"/>
    <col min="7442" max="7442" width="15.00390625" style="10" customWidth="1"/>
    <col min="7443" max="7443" width="17.00390625" style="10" customWidth="1"/>
    <col min="7444" max="7444" width="15.00390625" style="10" customWidth="1"/>
    <col min="7445" max="7445" width="17.00390625" style="10" customWidth="1"/>
    <col min="7446" max="7446" width="15.00390625" style="10" customWidth="1"/>
    <col min="7447" max="7447" width="17.00390625" style="10" customWidth="1"/>
    <col min="7448" max="7448" width="15.00390625" style="10" customWidth="1"/>
    <col min="7449" max="7449" width="17.00390625" style="10" customWidth="1"/>
    <col min="7450" max="7450" width="15.00390625" style="10" customWidth="1"/>
    <col min="7451" max="7451" width="17.00390625" style="10" customWidth="1"/>
    <col min="7452" max="7452" width="15.00390625" style="10" customWidth="1"/>
    <col min="7453" max="7453" width="17.00390625" style="10" customWidth="1"/>
    <col min="7454" max="7693" width="9.140625" style="10" customWidth="1"/>
    <col min="7694" max="7694" width="10.8515625" style="10" customWidth="1"/>
    <col min="7695" max="7695" width="16.7109375" style="10" customWidth="1"/>
    <col min="7696" max="7696" width="15.00390625" style="10" customWidth="1"/>
    <col min="7697" max="7697" width="17.00390625" style="10" customWidth="1"/>
    <col min="7698" max="7698" width="15.00390625" style="10" customWidth="1"/>
    <col min="7699" max="7699" width="17.00390625" style="10" customWidth="1"/>
    <col min="7700" max="7700" width="15.00390625" style="10" customWidth="1"/>
    <col min="7701" max="7701" width="17.00390625" style="10" customWidth="1"/>
    <col min="7702" max="7702" width="15.00390625" style="10" customWidth="1"/>
    <col min="7703" max="7703" width="17.00390625" style="10" customWidth="1"/>
    <col min="7704" max="7704" width="15.00390625" style="10" customWidth="1"/>
    <col min="7705" max="7705" width="17.00390625" style="10" customWidth="1"/>
    <col min="7706" max="7706" width="15.00390625" style="10" customWidth="1"/>
    <col min="7707" max="7707" width="17.00390625" style="10" customWidth="1"/>
    <col min="7708" max="7708" width="15.00390625" style="10" customWidth="1"/>
    <col min="7709" max="7709" width="17.00390625" style="10" customWidth="1"/>
    <col min="7710" max="7949" width="9.140625" style="10" customWidth="1"/>
    <col min="7950" max="7950" width="10.8515625" style="10" customWidth="1"/>
    <col min="7951" max="7951" width="16.7109375" style="10" customWidth="1"/>
    <col min="7952" max="7952" width="15.00390625" style="10" customWidth="1"/>
    <col min="7953" max="7953" width="17.00390625" style="10" customWidth="1"/>
    <col min="7954" max="7954" width="15.00390625" style="10" customWidth="1"/>
    <col min="7955" max="7955" width="17.00390625" style="10" customWidth="1"/>
    <col min="7956" max="7956" width="15.00390625" style="10" customWidth="1"/>
    <col min="7957" max="7957" width="17.00390625" style="10" customWidth="1"/>
    <col min="7958" max="7958" width="15.00390625" style="10" customWidth="1"/>
    <col min="7959" max="7959" width="17.00390625" style="10" customWidth="1"/>
    <col min="7960" max="7960" width="15.00390625" style="10" customWidth="1"/>
    <col min="7961" max="7961" width="17.00390625" style="10" customWidth="1"/>
    <col min="7962" max="7962" width="15.00390625" style="10" customWidth="1"/>
    <col min="7963" max="7963" width="17.00390625" style="10" customWidth="1"/>
    <col min="7964" max="7964" width="15.00390625" style="10" customWidth="1"/>
    <col min="7965" max="7965" width="17.00390625" style="10" customWidth="1"/>
    <col min="7966" max="8205" width="9.140625" style="10" customWidth="1"/>
    <col min="8206" max="8206" width="10.8515625" style="10" customWidth="1"/>
    <col min="8207" max="8207" width="16.7109375" style="10" customWidth="1"/>
    <col min="8208" max="8208" width="15.00390625" style="10" customWidth="1"/>
    <col min="8209" max="8209" width="17.00390625" style="10" customWidth="1"/>
    <col min="8210" max="8210" width="15.00390625" style="10" customWidth="1"/>
    <col min="8211" max="8211" width="17.00390625" style="10" customWidth="1"/>
    <col min="8212" max="8212" width="15.00390625" style="10" customWidth="1"/>
    <col min="8213" max="8213" width="17.00390625" style="10" customWidth="1"/>
    <col min="8214" max="8214" width="15.00390625" style="10" customWidth="1"/>
    <col min="8215" max="8215" width="17.00390625" style="10" customWidth="1"/>
    <col min="8216" max="8216" width="15.00390625" style="10" customWidth="1"/>
    <col min="8217" max="8217" width="17.00390625" style="10" customWidth="1"/>
    <col min="8218" max="8218" width="15.00390625" style="10" customWidth="1"/>
    <col min="8219" max="8219" width="17.00390625" style="10" customWidth="1"/>
    <col min="8220" max="8220" width="15.00390625" style="10" customWidth="1"/>
    <col min="8221" max="8221" width="17.00390625" style="10" customWidth="1"/>
    <col min="8222" max="8461" width="9.140625" style="10" customWidth="1"/>
    <col min="8462" max="8462" width="10.8515625" style="10" customWidth="1"/>
    <col min="8463" max="8463" width="16.7109375" style="10" customWidth="1"/>
    <col min="8464" max="8464" width="15.00390625" style="10" customWidth="1"/>
    <col min="8465" max="8465" width="17.00390625" style="10" customWidth="1"/>
    <col min="8466" max="8466" width="15.00390625" style="10" customWidth="1"/>
    <col min="8467" max="8467" width="17.00390625" style="10" customWidth="1"/>
    <col min="8468" max="8468" width="15.00390625" style="10" customWidth="1"/>
    <col min="8469" max="8469" width="17.00390625" style="10" customWidth="1"/>
    <col min="8470" max="8470" width="15.00390625" style="10" customWidth="1"/>
    <col min="8471" max="8471" width="17.00390625" style="10" customWidth="1"/>
    <col min="8472" max="8472" width="15.00390625" style="10" customWidth="1"/>
    <col min="8473" max="8473" width="17.00390625" style="10" customWidth="1"/>
    <col min="8474" max="8474" width="15.00390625" style="10" customWidth="1"/>
    <col min="8475" max="8475" width="17.00390625" style="10" customWidth="1"/>
    <col min="8476" max="8476" width="15.00390625" style="10" customWidth="1"/>
    <col min="8477" max="8477" width="17.00390625" style="10" customWidth="1"/>
    <col min="8478" max="8717" width="9.140625" style="10" customWidth="1"/>
    <col min="8718" max="8718" width="10.8515625" style="10" customWidth="1"/>
    <col min="8719" max="8719" width="16.7109375" style="10" customWidth="1"/>
    <col min="8720" max="8720" width="15.00390625" style="10" customWidth="1"/>
    <col min="8721" max="8721" width="17.00390625" style="10" customWidth="1"/>
    <col min="8722" max="8722" width="15.00390625" style="10" customWidth="1"/>
    <col min="8723" max="8723" width="17.00390625" style="10" customWidth="1"/>
    <col min="8724" max="8724" width="15.00390625" style="10" customWidth="1"/>
    <col min="8725" max="8725" width="17.00390625" style="10" customWidth="1"/>
    <col min="8726" max="8726" width="15.00390625" style="10" customWidth="1"/>
    <col min="8727" max="8727" width="17.00390625" style="10" customWidth="1"/>
    <col min="8728" max="8728" width="15.00390625" style="10" customWidth="1"/>
    <col min="8729" max="8729" width="17.00390625" style="10" customWidth="1"/>
    <col min="8730" max="8730" width="15.00390625" style="10" customWidth="1"/>
    <col min="8731" max="8731" width="17.00390625" style="10" customWidth="1"/>
    <col min="8732" max="8732" width="15.00390625" style="10" customWidth="1"/>
    <col min="8733" max="8733" width="17.00390625" style="10" customWidth="1"/>
    <col min="8734" max="8973" width="9.140625" style="10" customWidth="1"/>
    <col min="8974" max="8974" width="10.8515625" style="10" customWidth="1"/>
    <col min="8975" max="8975" width="16.7109375" style="10" customWidth="1"/>
    <col min="8976" max="8976" width="15.00390625" style="10" customWidth="1"/>
    <col min="8977" max="8977" width="17.00390625" style="10" customWidth="1"/>
    <col min="8978" max="8978" width="15.00390625" style="10" customWidth="1"/>
    <col min="8979" max="8979" width="17.00390625" style="10" customWidth="1"/>
    <col min="8980" max="8980" width="15.00390625" style="10" customWidth="1"/>
    <col min="8981" max="8981" width="17.00390625" style="10" customWidth="1"/>
    <col min="8982" max="8982" width="15.00390625" style="10" customWidth="1"/>
    <col min="8983" max="8983" width="17.00390625" style="10" customWidth="1"/>
    <col min="8984" max="8984" width="15.00390625" style="10" customWidth="1"/>
    <col min="8985" max="8985" width="17.00390625" style="10" customWidth="1"/>
    <col min="8986" max="8986" width="15.00390625" style="10" customWidth="1"/>
    <col min="8987" max="8987" width="17.00390625" style="10" customWidth="1"/>
    <col min="8988" max="8988" width="15.00390625" style="10" customWidth="1"/>
    <col min="8989" max="8989" width="17.00390625" style="10" customWidth="1"/>
    <col min="8990" max="9229" width="9.140625" style="10" customWidth="1"/>
    <col min="9230" max="9230" width="10.8515625" style="10" customWidth="1"/>
    <col min="9231" max="9231" width="16.7109375" style="10" customWidth="1"/>
    <col min="9232" max="9232" width="15.00390625" style="10" customWidth="1"/>
    <col min="9233" max="9233" width="17.00390625" style="10" customWidth="1"/>
    <col min="9234" max="9234" width="15.00390625" style="10" customWidth="1"/>
    <col min="9235" max="9235" width="17.00390625" style="10" customWidth="1"/>
    <col min="9236" max="9236" width="15.00390625" style="10" customWidth="1"/>
    <col min="9237" max="9237" width="17.00390625" style="10" customWidth="1"/>
    <col min="9238" max="9238" width="15.00390625" style="10" customWidth="1"/>
    <col min="9239" max="9239" width="17.00390625" style="10" customWidth="1"/>
    <col min="9240" max="9240" width="15.00390625" style="10" customWidth="1"/>
    <col min="9241" max="9241" width="17.00390625" style="10" customWidth="1"/>
    <col min="9242" max="9242" width="15.00390625" style="10" customWidth="1"/>
    <col min="9243" max="9243" width="17.00390625" style="10" customWidth="1"/>
    <col min="9244" max="9244" width="15.00390625" style="10" customWidth="1"/>
    <col min="9245" max="9245" width="17.00390625" style="10" customWidth="1"/>
    <col min="9246" max="9485" width="9.140625" style="10" customWidth="1"/>
    <col min="9486" max="9486" width="10.8515625" style="10" customWidth="1"/>
    <col min="9487" max="9487" width="16.7109375" style="10" customWidth="1"/>
    <col min="9488" max="9488" width="15.00390625" style="10" customWidth="1"/>
    <col min="9489" max="9489" width="17.00390625" style="10" customWidth="1"/>
    <col min="9490" max="9490" width="15.00390625" style="10" customWidth="1"/>
    <col min="9491" max="9491" width="17.00390625" style="10" customWidth="1"/>
    <col min="9492" max="9492" width="15.00390625" style="10" customWidth="1"/>
    <col min="9493" max="9493" width="17.00390625" style="10" customWidth="1"/>
    <col min="9494" max="9494" width="15.00390625" style="10" customWidth="1"/>
    <col min="9495" max="9495" width="17.00390625" style="10" customWidth="1"/>
    <col min="9496" max="9496" width="15.00390625" style="10" customWidth="1"/>
    <col min="9497" max="9497" width="17.00390625" style="10" customWidth="1"/>
    <col min="9498" max="9498" width="15.00390625" style="10" customWidth="1"/>
    <col min="9499" max="9499" width="17.00390625" style="10" customWidth="1"/>
    <col min="9500" max="9500" width="15.00390625" style="10" customWidth="1"/>
    <col min="9501" max="9501" width="17.00390625" style="10" customWidth="1"/>
    <col min="9502" max="9741" width="9.140625" style="10" customWidth="1"/>
    <col min="9742" max="9742" width="10.8515625" style="10" customWidth="1"/>
    <col min="9743" max="9743" width="16.7109375" style="10" customWidth="1"/>
    <col min="9744" max="9744" width="15.00390625" style="10" customWidth="1"/>
    <col min="9745" max="9745" width="17.00390625" style="10" customWidth="1"/>
    <col min="9746" max="9746" width="15.00390625" style="10" customWidth="1"/>
    <col min="9747" max="9747" width="17.00390625" style="10" customWidth="1"/>
    <col min="9748" max="9748" width="15.00390625" style="10" customWidth="1"/>
    <col min="9749" max="9749" width="17.00390625" style="10" customWidth="1"/>
    <col min="9750" max="9750" width="15.00390625" style="10" customWidth="1"/>
    <col min="9751" max="9751" width="17.00390625" style="10" customWidth="1"/>
    <col min="9752" max="9752" width="15.00390625" style="10" customWidth="1"/>
    <col min="9753" max="9753" width="17.00390625" style="10" customWidth="1"/>
    <col min="9754" max="9754" width="15.00390625" style="10" customWidth="1"/>
    <col min="9755" max="9755" width="17.00390625" style="10" customWidth="1"/>
    <col min="9756" max="9756" width="15.00390625" style="10" customWidth="1"/>
    <col min="9757" max="9757" width="17.00390625" style="10" customWidth="1"/>
    <col min="9758" max="9997" width="9.140625" style="10" customWidth="1"/>
    <col min="9998" max="9998" width="10.8515625" style="10" customWidth="1"/>
    <col min="9999" max="9999" width="16.7109375" style="10" customWidth="1"/>
    <col min="10000" max="10000" width="15.00390625" style="10" customWidth="1"/>
    <col min="10001" max="10001" width="17.00390625" style="10" customWidth="1"/>
    <col min="10002" max="10002" width="15.00390625" style="10" customWidth="1"/>
    <col min="10003" max="10003" width="17.00390625" style="10" customWidth="1"/>
    <col min="10004" max="10004" width="15.00390625" style="10" customWidth="1"/>
    <col min="10005" max="10005" width="17.00390625" style="10" customWidth="1"/>
    <col min="10006" max="10006" width="15.00390625" style="10" customWidth="1"/>
    <col min="10007" max="10007" width="17.00390625" style="10" customWidth="1"/>
    <col min="10008" max="10008" width="15.00390625" style="10" customWidth="1"/>
    <col min="10009" max="10009" width="17.00390625" style="10" customWidth="1"/>
    <col min="10010" max="10010" width="15.00390625" style="10" customWidth="1"/>
    <col min="10011" max="10011" width="17.00390625" style="10" customWidth="1"/>
    <col min="10012" max="10012" width="15.00390625" style="10" customWidth="1"/>
    <col min="10013" max="10013" width="17.00390625" style="10" customWidth="1"/>
    <col min="10014" max="10253" width="9.140625" style="10" customWidth="1"/>
    <col min="10254" max="10254" width="10.8515625" style="10" customWidth="1"/>
    <col min="10255" max="10255" width="16.7109375" style="10" customWidth="1"/>
    <col min="10256" max="10256" width="15.00390625" style="10" customWidth="1"/>
    <col min="10257" max="10257" width="17.00390625" style="10" customWidth="1"/>
    <col min="10258" max="10258" width="15.00390625" style="10" customWidth="1"/>
    <col min="10259" max="10259" width="17.00390625" style="10" customWidth="1"/>
    <col min="10260" max="10260" width="15.00390625" style="10" customWidth="1"/>
    <col min="10261" max="10261" width="17.00390625" style="10" customWidth="1"/>
    <col min="10262" max="10262" width="15.00390625" style="10" customWidth="1"/>
    <col min="10263" max="10263" width="17.00390625" style="10" customWidth="1"/>
    <col min="10264" max="10264" width="15.00390625" style="10" customWidth="1"/>
    <col min="10265" max="10265" width="17.00390625" style="10" customWidth="1"/>
    <col min="10266" max="10266" width="15.00390625" style="10" customWidth="1"/>
    <col min="10267" max="10267" width="17.00390625" style="10" customWidth="1"/>
    <col min="10268" max="10268" width="15.00390625" style="10" customWidth="1"/>
    <col min="10269" max="10269" width="17.00390625" style="10" customWidth="1"/>
    <col min="10270" max="10509" width="9.140625" style="10" customWidth="1"/>
    <col min="10510" max="10510" width="10.8515625" style="10" customWidth="1"/>
    <col min="10511" max="10511" width="16.7109375" style="10" customWidth="1"/>
    <col min="10512" max="10512" width="15.00390625" style="10" customWidth="1"/>
    <col min="10513" max="10513" width="17.00390625" style="10" customWidth="1"/>
    <col min="10514" max="10514" width="15.00390625" style="10" customWidth="1"/>
    <col min="10515" max="10515" width="17.00390625" style="10" customWidth="1"/>
    <col min="10516" max="10516" width="15.00390625" style="10" customWidth="1"/>
    <col min="10517" max="10517" width="17.00390625" style="10" customWidth="1"/>
    <col min="10518" max="10518" width="15.00390625" style="10" customWidth="1"/>
    <col min="10519" max="10519" width="17.00390625" style="10" customWidth="1"/>
    <col min="10520" max="10520" width="15.00390625" style="10" customWidth="1"/>
    <col min="10521" max="10521" width="17.00390625" style="10" customWidth="1"/>
    <col min="10522" max="10522" width="15.00390625" style="10" customWidth="1"/>
    <col min="10523" max="10523" width="17.00390625" style="10" customWidth="1"/>
    <col min="10524" max="10524" width="15.00390625" style="10" customWidth="1"/>
    <col min="10525" max="10525" width="17.00390625" style="10" customWidth="1"/>
    <col min="10526" max="10765" width="9.140625" style="10" customWidth="1"/>
    <col min="10766" max="10766" width="10.8515625" style="10" customWidth="1"/>
    <col min="10767" max="10767" width="16.7109375" style="10" customWidth="1"/>
    <col min="10768" max="10768" width="15.00390625" style="10" customWidth="1"/>
    <col min="10769" max="10769" width="17.00390625" style="10" customWidth="1"/>
    <col min="10770" max="10770" width="15.00390625" style="10" customWidth="1"/>
    <col min="10771" max="10771" width="17.00390625" style="10" customWidth="1"/>
    <col min="10772" max="10772" width="15.00390625" style="10" customWidth="1"/>
    <col min="10773" max="10773" width="17.00390625" style="10" customWidth="1"/>
    <col min="10774" max="10774" width="15.00390625" style="10" customWidth="1"/>
    <col min="10775" max="10775" width="17.00390625" style="10" customWidth="1"/>
    <col min="10776" max="10776" width="15.00390625" style="10" customWidth="1"/>
    <col min="10777" max="10777" width="17.00390625" style="10" customWidth="1"/>
    <col min="10778" max="10778" width="15.00390625" style="10" customWidth="1"/>
    <col min="10779" max="10779" width="17.00390625" style="10" customWidth="1"/>
    <col min="10780" max="10780" width="15.00390625" style="10" customWidth="1"/>
    <col min="10781" max="10781" width="17.00390625" style="10" customWidth="1"/>
    <col min="10782" max="11021" width="9.140625" style="10" customWidth="1"/>
    <col min="11022" max="11022" width="10.8515625" style="10" customWidth="1"/>
    <col min="11023" max="11023" width="16.7109375" style="10" customWidth="1"/>
    <col min="11024" max="11024" width="15.00390625" style="10" customWidth="1"/>
    <col min="11025" max="11025" width="17.00390625" style="10" customWidth="1"/>
    <col min="11026" max="11026" width="15.00390625" style="10" customWidth="1"/>
    <col min="11027" max="11027" width="17.00390625" style="10" customWidth="1"/>
    <col min="11028" max="11028" width="15.00390625" style="10" customWidth="1"/>
    <col min="11029" max="11029" width="17.00390625" style="10" customWidth="1"/>
    <col min="11030" max="11030" width="15.00390625" style="10" customWidth="1"/>
    <col min="11031" max="11031" width="17.00390625" style="10" customWidth="1"/>
    <col min="11032" max="11032" width="15.00390625" style="10" customWidth="1"/>
    <col min="11033" max="11033" width="17.00390625" style="10" customWidth="1"/>
    <col min="11034" max="11034" width="15.00390625" style="10" customWidth="1"/>
    <col min="11035" max="11035" width="17.00390625" style="10" customWidth="1"/>
    <col min="11036" max="11036" width="15.00390625" style="10" customWidth="1"/>
    <col min="11037" max="11037" width="17.00390625" style="10" customWidth="1"/>
    <col min="11038" max="11277" width="9.140625" style="10" customWidth="1"/>
    <col min="11278" max="11278" width="10.8515625" style="10" customWidth="1"/>
    <col min="11279" max="11279" width="16.7109375" style="10" customWidth="1"/>
    <col min="11280" max="11280" width="15.00390625" style="10" customWidth="1"/>
    <col min="11281" max="11281" width="17.00390625" style="10" customWidth="1"/>
    <col min="11282" max="11282" width="15.00390625" style="10" customWidth="1"/>
    <col min="11283" max="11283" width="17.00390625" style="10" customWidth="1"/>
    <col min="11284" max="11284" width="15.00390625" style="10" customWidth="1"/>
    <col min="11285" max="11285" width="17.00390625" style="10" customWidth="1"/>
    <col min="11286" max="11286" width="15.00390625" style="10" customWidth="1"/>
    <col min="11287" max="11287" width="17.00390625" style="10" customWidth="1"/>
    <col min="11288" max="11288" width="15.00390625" style="10" customWidth="1"/>
    <col min="11289" max="11289" width="17.00390625" style="10" customWidth="1"/>
    <col min="11290" max="11290" width="15.00390625" style="10" customWidth="1"/>
    <col min="11291" max="11291" width="17.00390625" style="10" customWidth="1"/>
    <col min="11292" max="11292" width="15.00390625" style="10" customWidth="1"/>
    <col min="11293" max="11293" width="17.00390625" style="10" customWidth="1"/>
    <col min="11294" max="11533" width="9.140625" style="10" customWidth="1"/>
    <col min="11534" max="11534" width="10.8515625" style="10" customWidth="1"/>
    <col min="11535" max="11535" width="16.7109375" style="10" customWidth="1"/>
    <col min="11536" max="11536" width="15.00390625" style="10" customWidth="1"/>
    <col min="11537" max="11537" width="17.00390625" style="10" customWidth="1"/>
    <col min="11538" max="11538" width="15.00390625" style="10" customWidth="1"/>
    <col min="11539" max="11539" width="17.00390625" style="10" customWidth="1"/>
    <col min="11540" max="11540" width="15.00390625" style="10" customWidth="1"/>
    <col min="11541" max="11541" width="17.00390625" style="10" customWidth="1"/>
    <col min="11542" max="11542" width="15.00390625" style="10" customWidth="1"/>
    <col min="11543" max="11543" width="17.00390625" style="10" customWidth="1"/>
    <col min="11544" max="11544" width="15.00390625" style="10" customWidth="1"/>
    <col min="11545" max="11545" width="17.00390625" style="10" customWidth="1"/>
    <col min="11546" max="11546" width="15.00390625" style="10" customWidth="1"/>
    <col min="11547" max="11547" width="17.00390625" style="10" customWidth="1"/>
    <col min="11548" max="11548" width="15.00390625" style="10" customWidth="1"/>
    <col min="11549" max="11549" width="17.00390625" style="10" customWidth="1"/>
    <col min="11550" max="11789" width="9.140625" style="10" customWidth="1"/>
    <col min="11790" max="11790" width="10.8515625" style="10" customWidth="1"/>
    <col min="11791" max="11791" width="16.7109375" style="10" customWidth="1"/>
    <col min="11792" max="11792" width="15.00390625" style="10" customWidth="1"/>
    <col min="11793" max="11793" width="17.00390625" style="10" customWidth="1"/>
    <col min="11794" max="11794" width="15.00390625" style="10" customWidth="1"/>
    <col min="11795" max="11795" width="17.00390625" style="10" customWidth="1"/>
    <col min="11796" max="11796" width="15.00390625" style="10" customWidth="1"/>
    <col min="11797" max="11797" width="17.00390625" style="10" customWidth="1"/>
    <col min="11798" max="11798" width="15.00390625" style="10" customWidth="1"/>
    <col min="11799" max="11799" width="17.00390625" style="10" customWidth="1"/>
    <col min="11800" max="11800" width="15.00390625" style="10" customWidth="1"/>
    <col min="11801" max="11801" width="17.00390625" style="10" customWidth="1"/>
    <col min="11802" max="11802" width="15.00390625" style="10" customWidth="1"/>
    <col min="11803" max="11803" width="17.00390625" style="10" customWidth="1"/>
    <col min="11804" max="11804" width="15.00390625" style="10" customWidth="1"/>
    <col min="11805" max="11805" width="17.00390625" style="10" customWidth="1"/>
    <col min="11806" max="12045" width="9.140625" style="10" customWidth="1"/>
    <col min="12046" max="12046" width="10.8515625" style="10" customWidth="1"/>
    <col min="12047" max="12047" width="16.7109375" style="10" customWidth="1"/>
    <col min="12048" max="12048" width="15.00390625" style="10" customWidth="1"/>
    <col min="12049" max="12049" width="17.00390625" style="10" customWidth="1"/>
    <col min="12050" max="12050" width="15.00390625" style="10" customWidth="1"/>
    <col min="12051" max="12051" width="17.00390625" style="10" customWidth="1"/>
    <col min="12052" max="12052" width="15.00390625" style="10" customWidth="1"/>
    <col min="12053" max="12053" width="17.00390625" style="10" customWidth="1"/>
    <col min="12054" max="12054" width="15.00390625" style="10" customWidth="1"/>
    <col min="12055" max="12055" width="17.00390625" style="10" customWidth="1"/>
    <col min="12056" max="12056" width="15.00390625" style="10" customWidth="1"/>
    <col min="12057" max="12057" width="17.00390625" style="10" customWidth="1"/>
    <col min="12058" max="12058" width="15.00390625" style="10" customWidth="1"/>
    <col min="12059" max="12059" width="17.00390625" style="10" customWidth="1"/>
    <col min="12060" max="12060" width="15.00390625" style="10" customWidth="1"/>
    <col min="12061" max="12061" width="17.00390625" style="10" customWidth="1"/>
    <col min="12062" max="12301" width="9.140625" style="10" customWidth="1"/>
    <col min="12302" max="12302" width="10.8515625" style="10" customWidth="1"/>
    <col min="12303" max="12303" width="16.7109375" style="10" customWidth="1"/>
    <col min="12304" max="12304" width="15.00390625" style="10" customWidth="1"/>
    <col min="12305" max="12305" width="17.00390625" style="10" customWidth="1"/>
    <col min="12306" max="12306" width="15.00390625" style="10" customWidth="1"/>
    <col min="12307" max="12307" width="17.00390625" style="10" customWidth="1"/>
    <col min="12308" max="12308" width="15.00390625" style="10" customWidth="1"/>
    <col min="12309" max="12309" width="17.00390625" style="10" customWidth="1"/>
    <col min="12310" max="12310" width="15.00390625" style="10" customWidth="1"/>
    <col min="12311" max="12311" width="17.00390625" style="10" customWidth="1"/>
    <col min="12312" max="12312" width="15.00390625" style="10" customWidth="1"/>
    <col min="12313" max="12313" width="17.00390625" style="10" customWidth="1"/>
    <col min="12314" max="12314" width="15.00390625" style="10" customWidth="1"/>
    <col min="12315" max="12315" width="17.00390625" style="10" customWidth="1"/>
    <col min="12316" max="12316" width="15.00390625" style="10" customWidth="1"/>
    <col min="12317" max="12317" width="17.00390625" style="10" customWidth="1"/>
    <col min="12318" max="12557" width="9.140625" style="10" customWidth="1"/>
    <col min="12558" max="12558" width="10.8515625" style="10" customWidth="1"/>
    <col min="12559" max="12559" width="16.7109375" style="10" customWidth="1"/>
    <col min="12560" max="12560" width="15.00390625" style="10" customWidth="1"/>
    <col min="12561" max="12561" width="17.00390625" style="10" customWidth="1"/>
    <col min="12562" max="12562" width="15.00390625" style="10" customWidth="1"/>
    <col min="12563" max="12563" width="17.00390625" style="10" customWidth="1"/>
    <col min="12564" max="12564" width="15.00390625" style="10" customWidth="1"/>
    <col min="12565" max="12565" width="17.00390625" style="10" customWidth="1"/>
    <col min="12566" max="12566" width="15.00390625" style="10" customWidth="1"/>
    <col min="12567" max="12567" width="17.00390625" style="10" customWidth="1"/>
    <col min="12568" max="12568" width="15.00390625" style="10" customWidth="1"/>
    <col min="12569" max="12569" width="17.00390625" style="10" customWidth="1"/>
    <col min="12570" max="12570" width="15.00390625" style="10" customWidth="1"/>
    <col min="12571" max="12571" width="17.00390625" style="10" customWidth="1"/>
    <col min="12572" max="12572" width="15.00390625" style="10" customWidth="1"/>
    <col min="12573" max="12573" width="17.00390625" style="10" customWidth="1"/>
    <col min="12574" max="12813" width="9.140625" style="10" customWidth="1"/>
    <col min="12814" max="12814" width="10.8515625" style="10" customWidth="1"/>
    <col min="12815" max="12815" width="16.7109375" style="10" customWidth="1"/>
    <col min="12816" max="12816" width="15.00390625" style="10" customWidth="1"/>
    <col min="12817" max="12817" width="17.00390625" style="10" customWidth="1"/>
    <col min="12818" max="12818" width="15.00390625" style="10" customWidth="1"/>
    <col min="12819" max="12819" width="17.00390625" style="10" customWidth="1"/>
    <col min="12820" max="12820" width="15.00390625" style="10" customWidth="1"/>
    <col min="12821" max="12821" width="17.00390625" style="10" customWidth="1"/>
    <col min="12822" max="12822" width="15.00390625" style="10" customWidth="1"/>
    <col min="12823" max="12823" width="17.00390625" style="10" customWidth="1"/>
    <col min="12824" max="12824" width="15.00390625" style="10" customWidth="1"/>
    <col min="12825" max="12825" width="17.00390625" style="10" customWidth="1"/>
    <col min="12826" max="12826" width="15.00390625" style="10" customWidth="1"/>
    <col min="12827" max="12827" width="17.00390625" style="10" customWidth="1"/>
    <col min="12828" max="12828" width="15.00390625" style="10" customWidth="1"/>
    <col min="12829" max="12829" width="17.00390625" style="10" customWidth="1"/>
    <col min="12830" max="13069" width="9.140625" style="10" customWidth="1"/>
    <col min="13070" max="13070" width="10.8515625" style="10" customWidth="1"/>
    <col min="13071" max="13071" width="16.7109375" style="10" customWidth="1"/>
    <col min="13072" max="13072" width="15.00390625" style="10" customWidth="1"/>
    <col min="13073" max="13073" width="17.00390625" style="10" customWidth="1"/>
    <col min="13074" max="13074" width="15.00390625" style="10" customWidth="1"/>
    <col min="13075" max="13075" width="17.00390625" style="10" customWidth="1"/>
    <col min="13076" max="13076" width="15.00390625" style="10" customWidth="1"/>
    <col min="13077" max="13077" width="17.00390625" style="10" customWidth="1"/>
    <col min="13078" max="13078" width="15.00390625" style="10" customWidth="1"/>
    <col min="13079" max="13079" width="17.00390625" style="10" customWidth="1"/>
    <col min="13080" max="13080" width="15.00390625" style="10" customWidth="1"/>
    <col min="13081" max="13081" width="17.00390625" style="10" customWidth="1"/>
    <col min="13082" max="13082" width="15.00390625" style="10" customWidth="1"/>
    <col min="13083" max="13083" width="17.00390625" style="10" customWidth="1"/>
    <col min="13084" max="13084" width="15.00390625" style="10" customWidth="1"/>
    <col min="13085" max="13085" width="17.00390625" style="10" customWidth="1"/>
    <col min="13086" max="13325" width="9.140625" style="10" customWidth="1"/>
    <col min="13326" max="13326" width="10.8515625" style="10" customWidth="1"/>
    <col min="13327" max="13327" width="16.7109375" style="10" customWidth="1"/>
    <col min="13328" max="13328" width="15.00390625" style="10" customWidth="1"/>
    <col min="13329" max="13329" width="17.00390625" style="10" customWidth="1"/>
    <col min="13330" max="13330" width="15.00390625" style="10" customWidth="1"/>
    <col min="13331" max="13331" width="17.00390625" style="10" customWidth="1"/>
    <col min="13332" max="13332" width="15.00390625" style="10" customWidth="1"/>
    <col min="13333" max="13333" width="17.00390625" style="10" customWidth="1"/>
    <col min="13334" max="13334" width="15.00390625" style="10" customWidth="1"/>
    <col min="13335" max="13335" width="17.00390625" style="10" customWidth="1"/>
    <col min="13336" max="13336" width="15.00390625" style="10" customWidth="1"/>
    <col min="13337" max="13337" width="17.00390625" style="10" customWidth="1"/>
    <col min="13338" max="13338" width="15.00390625" style="10" customWidth="1"/>
    <col min="13339" max="13339" width="17.00390625" style="10" customWidth="1"/>
    <col min="13340" max="13340" width="15.00390625" style="10" customWidth="1"/>
    <col min="13341" max="13341" width="17.00390625" style="10" customWidth="1"/>
    <col min="13342" max="13581" width="9.140625" style="10" customWidth="1"/>
    <col min="13582" max="13582" width="10.8515625" style="10" customWidth="1"/>
    <col min="13583" max="13583" width="16.7109375" style="10" customWidth="1"/>
    <col min="13584" max="13584" width="15.00390625" style="10" customWidth="1"/>
    <col min="13585" max="13585" width="17.00390625" style="10" customWidth="1"/>
    <col min="13586" max="13586" width="15.00390625" style="10" customWidth="1"/>
    <col min="13587" max="13587" width="17.00390625" style="10" customWidth="1"/>
    <col min="13588" max="13588" width="15.00390625" style="10" customWidth="1"/>
    <col min="13589" max="13589" width="17.00390625" style="10" customWidth="1"/>
    <col min="13590" max="13590" width="15.00390625" style="10" customWidth="1"/>
    <col min="13591" max="13591" width="17.00390625" style="10" customWidth="1"/>
    <col min="13592" max="13592" width="15.00390625" style="10" customWidth="1"/>
    <col min="13593" max="13593" width="17.00390625" style="10" customWidth="1"/>
    <col min="13594" max="13594" width="15.00390625" style="10" customWidth="1"/>
    <col min="13595" max="13595" width="17.00390625" style="10" customWidth="1"/>
    <col min="13596" max="13596" width="15.00390625" style="10" customWidth="1"/>
    <col min="13597" max="13597" width="17.00390625" style="10" customWidth="1"/>
    <col min="13598" max="13837" width="9.140625" style="10" customWidth="1"/>
    <col min="13838" max="13838" width="10.8515625" style="10" customWidth="1"/>
    <col min="13839" max="13839" width="16.7109375" style="10" customWidth="1"/>
    <col min="13840" max="13840" width="15.00390625" style="10" customWidth="1"/>
    <col min="13841" max="13841" width="17.00390625" style="10" customWidth="1"/>
    <col min="13842" max="13842" width="15.00390625" style="10" customWidth="1"/>
    <col min="13843" max="13843" width="17.00390625" style="10" customWidth="1"/>
    <col min="13844" max="13844" width="15.00390625" style="10" customWidth="1"/>
    <col min="13845" max="13845" width="17.00390625" style="10" customWidth="1"/>
    <col min="13846" max="13846" width="15.00390625" style="10" customWidth="1"/>
    <col min="13847" max="13847" width="17.00390625" style="10" customWidth="1"/>
    <col min="13848" max="13848" width="15.00390625" style="10" customWidth="1"/>
    <col min="13849" max="13849" width="17.00390625" style="10" customWidth="1"/>
    <col min="13850" max="13850" width="15.00390625" style="10" customWidth="1"/>
    <col min="13851" max="13851" width="17.00390625" style="10" customWidth="1"/>
    <col min="13852" max="13852" width="15.00390625" style="10" customWidth="1"/>
    <col min="13853" max="13853" width="17.00390625" style="10" customWidth="1"/>
    <col min="13854" max="14093" width="9.140625" style="10" customWidth="1"/>
    <col min="14094" max="14094" width="10.8515625" style="10" customWidth="1"/>
    <col min="14095" max="14095" width="16.7109375" style="10" customWidth="1"/>
    <col min="14096" max="14096" width="15.00390625" style="10" customWidth="1"/>
    <col min="14097" max="14097" width="17.00390625" style="10" customWidth="1"/>
    <col min="14098" max="14098" width="15.00390625" style="10" customWidth="1"/>
    <col min="14099" max="14099" width="17.00390625" style="10" customWidth="1"/>
    <col min="14100" max="14100" width="15.00390625" style="10" customWidth="1"/>
    <col min="14101" max="14101" width="17.00390625" style="10" customWidth="1"/>
    <col min="14102" max="14102" width="15.00390625" style="10" customWidth="1"/>
    <col min="14103" max="14103" width="17.00390625" style="10" customWidth="1"/>
    <col min="14104" max="14104" width="15.00390625" style="10" customWidth="1"/>
    <col min="14105" max="14105" width="17.00390625" style="10" customWidth="1"/>
    <col min="14106" max="14106" width="15.00390625" style="10" customWidth="1"/>
    <col min="14107" max="14107" width="17.00390625" style="10" customWidth="1"/>
    <col min="14108" max="14108" width="15.00390625" style="10" customWidth="1"/>
    <col min="14109" max="14109" width="17.00390625" style="10" customWidth="1"/>
    <col min="14110" max="14349" width="9.140625" style="10" customWidth="1"/>
    <col min="14350" max="14350" width="10.8515625" style="10" customWidth="1"/>
    <col min="14351" max="14351" width="16.7109375" style="10" customWidth="1"/>
    <col min="14352" max="14352" width="15.00390625" style="10" customWidth="1"/>
    <col min="14353" max="14353" width="17.00390625" style="10" customWidth="1"/>
    <col min="14354" max="14354" width="15.00390625" style="10" customWidth="1"/>
    <col min="14355" max="14355" width="17.00390625" style="10" customWidth="1"/>
    <col min="14356" max="14356" width="15.00390625" style="10" customWidth="1"/>
    <col min="14357" max="14357" width="17.00390625" style="10" customWidth="1"/>
    <col min="14358" max="14358" width="15.00390625" style="10" customWidth="1"/>
    <col min="14359" max="14359" width="17.00390625" style="10" customWidth="1"/>
    <col min="14360" max="14360" width="15.00390625" style="10" customWidth="1"/>
    <col min="14361" max="14361" width="17.00390625" style="10" customWidth="1"/>
    <col min="14362" max="14362" width="15.00390625" style="10" customWidth="1"/>
    <col min="14363" max="14363" width="17.00390625" style="10" customWidth="1"/>
    <col min="14364" max="14364" width="15.00390625" style="10" customWidth="1"/>
    <col min="14365" max="14365" width="17.00390625" style="10" customWidth="1"/>
    <col min="14366" max="14605" width="9.140625" style="10" customWidth="1"/>
    <col min="14606" max="14606" width="10.8515625" style="10" customWidth="1"/>
    <col min="14607" max="14607" width="16.7109375" style="10" customWidth="1"/>
    <col min="14608" max="14608" width="15.00390625" style="10" customWidth="1"/>
    <col min="14609" max="14609" width="17.00390625" style="10" customWidth="1"/>
    <col min="14610" max="14610" width="15.00390625" style="10" customWidth="1"/>
    <col min="14611" max="14611" width="17.00390625" style="10" customWidth="1"/>
    <col min="14612" max="14612" width="15.00390625" style="10" customWidth="1"/>
    <col min="14613" max="14613" width="17.00390625" style="10" customWidth="1"/>
    <col min="14614" max="14614" width="15.00390625" style="10" customWidth="1"/>
    <col min="14615" max="14615" width="17.00390625" style="10" customWidth="1"/>
    <col min="14616" max="14616" width="15.00390625" style="10" customWidth="1"/>
    <col min="14617" max="14617" width="17.00390625" style="10" customWidth="1"/>
    <col min="14618" max="14618" width="15.00390625" style="10" customWidth="1"/>
    <col min="14619" max="14619" width="17.00390625" style="10" customWidth="1"/>
    <col min="14620" max="14620" width="15.00390625" style="10" customWidth="1"/>
    <col min="14621" max="14621" width="17.00390625" style="10" customWidth="1"/>
    <col min="14622" max="14861" width="9.140625" style="10" customWidth="1"/>
    <col min="14862" max="14862" width="10.8515625" style="10" customWidth="1"/>
    <col min="14863" max="14863" width="16.7109375" style="10" customWidth="1"/>
    <col min="14864" max="14864" width="15.00390625" style="10" customWidth="1"/>
    <col min="14865" max="14865" width="17.00390625" style="10" customWidth="1"/>
    <col min="14866" max="14866" width="15.00390625" style="10" customWidth="1"/>
    <col min="14867" max="14867" width="17.00390625" style="10" customWidth="1"/>
    <col min="14868" max="14868" width="15.00390625" style="10" customWidth="1"/>
    <col min="14869" max="14869" width="17.00390625" style="10" customWidth="1"/>
    <col min="14870" max="14870" width="15.00390625" style="10" customWidth="1"/>
    <col min="14871" max="14871" width="17.00390625" style="10" customWidth="1"/>
    <col min="14872" max="14872" width="15.00390625" style="10" customWidth="1"/>
    <col min="14873" max="14873" width="17.00390625" style="10" customWidth="1"/>
    <col min="14874" max="14874" width="15.00390625" style="10" customWidth="1"/>
    <col min="14875" max="14875" width="17.00390625" style="10" customWidth="1"/>
    <col min="14876" max="14876" width="15.00390625" style="10" customWidth="1"/>
    <col min="14877" max="14877" width="17.00390625" style="10" customWidth="1"/>
    <col min="14878" max="15117" width="9.140625" style="10" customWidth="1"/>
    <col min="15118" max="15118" width="10.8515625" style="10" customWidth="1"/>
    <col min="15119" max="15119" width="16.7109375" style="10" customWidth="1"/>
    <col min="15120" max="15120" width="15.00390625" style="10" customWidth="1"/>
    <col min="15121" max="15121" width="17.00390625" style="10" customWidth="1"/>
    <col min="15122" max="15122" width="15.00390625" style="10" customWidth="1"/>
    <col min="15123" max="15123" width="17.00390625" style="10" customWidth="1"/>
    <col min="15124" max="15124" width="15.00390625" style="10" customWidth="1"/>
    <col min="15125" max="15125" width="17.00390625" style="10" customWidth="1"/>
    <col min="15126" max="15126" width="15.00390625" style="10" customWidth="1"/>
    <col min="15127" max="15127" width="17.00390625" style="10" customWidth="1"/>
    <col min="15128" max="15128" width="15.00390625" style="10" customWidth="1"/>
    <col min="15129" max="15129" width="17.00390625" style="10" customWidth="1"/>
    <col min="15130" max="15130" width="15.00390625" style="10" customWidth="1"/>
    <col min="15131" max="15131" width="17.00390625" style="10" customWidth="1"/>
    <col min="15132" max="15132" width="15.00390625" style="10" customWidth="1"/>
    <col min="15133" max="15133" width="17.00390625" style="10" customWidth="1"/>
    <col min="15134" max="15373" width="9.140625" style="10" customWidth="1"/>
    <col min="15374" max="15374" width="10.8515625" style="10" customWidth="1"/>
    <col min="15375" max="15375" width="16.7109375" style="10" customWidth="1"/>
    <col min="15376" max="15376" width="15.00390625" style="10" customWidth="1"/>
    <col min="15377" max="15377" width="17.00390625" style="10" customWidth="1"/>
    <col min="15378" max="15378" width="15.00390625" style="10" customWidth="1"/>
    <col min="15379" max="15379" width="17.00390625" style="10" customWidth="1"/>
    <col min="15380" max="15380" width="15.00390625" style="10" customWidth="1"/>
    <col min="15381" max="15381" width="17.00390625" style="10" customWidth="1"/>
    <col min="15382" max="15382" width="15.00390625" style="10" customWidth="1"/>
    <col min="15383" max="15383" width="17.00390625" style="10" customWidth="1"/>
    <col min="15384" max="15384" width="15.00390625" style="10" customWidth="1"/>
    <col min="15385" max="15385" width="17.00390625" style="10" customWidth="1"/>
    <col min="15386" max="15386" width="15.00390625" style="10" customWidth="1"/>
    <col min="15387" max="15387" width="17.00390625" style="10" customWidth="1"/>
    <col min="15388" max="15388" width="15.00390625" style="10" customWidth="1"/>
    <col min="15389" max="15389" width="17.00390625" style="10" customWidth="1"/>
    <col min="15390" max="15629" width="9.140625" style="10" customWidth="1"/>
    <col min="15630" max="15630" width="10.8515625" style="10" customWidth="1"/>
    <col min="15631" max="15631" width="16.7109375" style="10" customWidth="1"/>
    <col min="15632" max="15632" width="15.00390625" style="10" customWidth="1"/>
    <col min="15633" max="15633" width="17.00390625" style="10" customWidth="1"/>
    <col min="15634" max="15634" width="15.00390625" style="10" customWidth="1"/>
    <col min="15635" max="15635" width="17.00390625" style="10" customWidth="1"/>
    <col min="15636" max="15636" width="15.00390625" style="10" customWidth="1"/>
    <col min="15637" max="15637" width="17.00390625" style="10" customWidth="1"/>
    <col min="15638" max="15638" width="15.00390625" style="10" customWidth="1"/>
    <col min="15639" max="15639" width="17.00390625" style="10" customWidth="1"/>
    <col min="15640" max="15640" width="15.00390625" style="10" customWidth="1"/>
    <col min="15641" max="15641" width="17.00390625" style="10" customWidth="1"/>
    <col min="15642" max="15642" width="15.00390625" style="10" customWidth="1"/>
    <col min="15643" max="15643" width="17.00390625" style="10" customWidth="1"/>
    <col min="15644" max="15644" width="15.00390625" style="10" customWidth="1"/>
    <col min="15645" max="15645" width="17.00390625" style="10" customWidth="1"/>
    <col min="15646" max="15885" width="9.140625" style="10" customWidth="1"/>
    <col min="15886" max="15886" width="10.8515625" style="10" customWidth="1"/>
    <col min="15887" max="15887" width="16.7109375" style="10" customWidth="1"/>
    <col min="15888" max="15888" width="15.00390625" style="10" customWidth="1"/>
    <col min="15889" max="15889" width="17.00390625" style="10" customWidth="1"/>
    <col min="15890" max="15890" width="15.00390625" style="10" customWidth="1"/>
    <col min="15891" max="15891" width="17.00390625" style="10" customWidth="1"/>
    <col min="15892" max="15892" width="15.00390625" style="10" customWidth="1"/>
    <col min="15893" max="15893" width="17.00390625" style="10" customWidth="1"/>
    <col min="15894" max="15894" width="15.00390625" style="10" customWidth="1"/>
    <col min="15895" max="15895" width="17.00390625" style="10" customWidth="1"/>
    <col min="15896" max="15896" width="15.00390625" style="10" customWidth="1"/>
    <col min="15897" max="15897" width="17.00390625" style="10" customWidth="1"/>
    <col min="15898" max="15898" width="15.00390625" style="10" customWidth="1"/>
    <col min="15899" max="15899" width="17.00390625" style="10" customWidth="1"/>
    <col min="15900" max="15900" width="15.00390625" style="10" customWidth="1"/>
    <col min="15901" max="15901" width="17.00390625" style="10" customWidth="1"/>
    <col min="15902" max="16141" width="9.140625" style="10" customWidth="1"/>
    <col min="16142" max="16142" width="10.8515625" style="10" customWidth="1"/>
    <col min="16143" max="16143" width="16.7109375" style="10" customWidth="1"/>
    <col min="16144" max="16144" width="15.00390625" style="10" customWidth="1"/>
    <col min="16145" max="16145" width="17.00390625" style="10" customWidth="1"/>
    <col min="16146" max="16146" width="15.00390625" style="10" customWidth="1"/>
    <col min="16147" max="16147" width="17.00390625" style="10" customWidth="1"/>
    <col min="16148" max="16148" width="15.00390625" style="10" customWidth="1"/>
    <col min="16149" max="16149" width="17.00390625" style="10" customWidth="1"/>
    <col min="16150" max="16150" width="15.00390625" style="10" customWidth="1"/>
    <col min="16151" max="16151" width="17.00390625" style="10" customWidth="1"/>
    <col min="16152" max="16152" width="15.00390625" style="10" customWidth="1"/>
    <col min="16153" max="16153" width="17.00390625" style="10" customWidth="1"/>
    <col min="16154" max="16154" width="15.00390625" style="10" customWidth="1"/>
    <col min="16155" max="16155" width="17.00390625" style="10" customWidth="1"/>
    <col min="16156" max="16156" width="15.00390625" style="10" customWidth="1"/>
    <col min="16157" max="16157" width="17.00390625" style="10" customWidth="1"/>
    <col min="16158" max="16384" width="9.140625" style="10" customWidth="1"/>
  </cols>
  <sheetData>
    <row r="1" spans="1:40" s="53" customFormat="1" ht="15">
      <c r="A1" s="1" t="s">
        <v>0</v>
      </c>
      <c r="B1" s="2" t="s">
        <v>37</v>
      </c>
      <c r="C1" s="3" t="s">
        <v>38</v>
      </c>
      <c r="D1" s="4"/>
      <c r="E1" s="4"/>
      <c r="F1" s="4"/>
      <c r="G1" s="4"/>
      <c r="H1" s="5"/>
      <c r="I1" s="6" t="s">
        <v>39</v>
      </c>
      <c r="J1" s="7"/>
      <c r="K1" s="8"/>
      <c r="L1" s="6" t="s">
        <v>40</v>
      </c>
      <c r="M1" s="7"/>
      <c r="N1" s="8"/>
      <c r="O1" s="50" t="s">
        <v>41</v>
      </c>
      <c r="P1" s="51"/>
      <c r="Q1" s="51"/>
      <c r="R1" s="51"/>
      <c r="S1" s="51"/>
      <c r="T1" s="51"/>
      <c r="U1" s="51"/>
      <c r="V1" s="52"/>
      <c r="W1" s="3" t="s">
        <v>42</v>
      </c>
      <c r="X1" s="4"/>
      <c r="Y1" s="4"/>
      <c r="Z1" s="5"/>
      <c r="AA1" s="3" t="s">
        <v>43</v>
      </c>
      <c r="AB1" s="4"/>
      <c r="AC1" s="4"/>
      <c r="AD1" s="4"/>
      <c r="AE1" s="4"/>
      <c r="AF1" s="5"/>
      <c r="AG1" s="3" t="s">
        <v>44</v>
      </c>
      <c r="AH1" s="4"/>
      <c r="AI1" s="5"/>
      <c r="AJ1" s="6" t="s">
        <v>45</v>
      </c>
      <c r="AK1" s="7"/>
      <c r="AL1" s="7"/>
      <c r="AM1" s="7"/>
      <c r="AN1" s="8"/>
    </row>
    <row r="2" spans="1:40" s="55" customFormat="1" ht="15">
      <c r="A2" s="1" t="s">
        <v>10</v>
      </c>
      <c r="B2" s="2" t="s">
        <v>1</v>
      </c>
      <c r="C2" s="11" t="s">
        <v>11</v>
      </c>
      <c r="D2" s="11" t="s">
        <v>12</v>
      </c>
      <c r="E2" s="11" t="s">
        <v>46</v>
      </c>
      <c r="F2" s="11" t="s">
        <v>14</v>
      </c>
      <c r="G2" s="11" t="s">
        <v>47</v>
      </c>
      <c r="H2" s="12" t="s">
        <v>16</v>
      </c>
      <c r="I2" s="13" t="s">
        <v>17</v>
      </c>
      <c r="J2" s="13" t="s">
        <v>18</v>
      </c>
      <c r="K2" s="12" t="s">
        <v>16</v>
      </c>
      <c r="L2" s="13" t="s">
        <v>19</v>
      </c>
      <c r="M2" s="13" t="s">
        <v>20</v>
      </c>
      <c r="N2" s="12" t="s">
        <v>16</v>
      </c>
      <c r="O2" s="14" t="s">
        <v>21</v>
      </c>
      <c r="P2" s="14" t="s">
        <v>22</v>
      </c>
      <c r="Q2" s="14" t="s">
        <v>23</v>
      </c>
      <c r="R2" s="14" t="s">
        <v>24</v>
      </c>
      <c r="S2" s="14" t="s">
        <v>25</v>
      </c>
      <c r="T2" s="14" t="s">
        <v>26</v>
      </c>
      <c r="U2" s="14" t="s">
        <v>27</v>
      </c>
      <c r="V2" s="12" t="s">
        <v>16</v>
      </c>
      <c r="W2" s="18" t="s">
        <v>48</v>
      </c>
      <c r="X2" s="18" t="s">
        <v>49</v>
      </c>
      <c r="Y2" s="18" t="s">
        <v>50</v>
      </c>
      <c r="Z2" s="12" t="s">
        <v>16</v>
      </c>
      <c r="AA2" s="17" t="s">
        <v>30</v>
      </c>
      <c r="AB2" s="17" t="s">
        <v>31</v>
      </c>
      <c r="AC2" s="17" t="s">
        <v>32</v>
      </c>
      <c r="AD2" s="17" t="s">
        <v>33</v>
      </c>
      <c r="AE2" s="17" t="s">
        <v>34</v>
      </c>
      <c r="AF2" s="12" t="s">
        <v>16</v>
      </c>
      <c r="AG2" s="18" t="s">
        <v>35</v>
      </c>
      <c r="AH2" s="16" t="s">
        <v>36</v>
      </c>
      <c r="AI2" s="12" t="s">
        <v>16</v>
      </c>
      <c r="AJ2" s="54">
        <v>1</v>
      </c>
      <c r="AK2" s="54">
        <v>2</v>
      </c>
      <c r="AL2" s="54">
        <v>3</v>
      </c>
      <c r="AM2" s="54">
        <v>4</v>
      </c>
      <c r="AN2" s="12" t="s">
        <v>16</v>
      </c>
    </row>
    <row r="3" spans="1:40" s="53" customFormat="1" ht="15">
      <c r="A3" s="56">
        <v>41486</v>
      </c>
      <c r="B3" s="28">
        <f aca="true" t="shared" si="0" ref="B3:B66">SUM(C3:G3)</f>
        <v>3447443.281095431</v>
      </c>
      <c r="C3" s="57">
        <v>833737.6171018225</v>
      </c>
      <c r="D3" s="57">
        <v>1096537.2664209136</v>
      </c>
      <c r="E3" s="57">
        <v>45418.76948504002</v>
      </c>
      <c r="F3" s="57">
        <v>1471724.76170601</v>
      </c>
      <c r="G3" s="58">
        <v>24.866381645000004</v>
      </c>
      <c r="H3" s="28">
        <f aca="true" t="shared" si="1" ref="H3:H66">SUM(C3:G3)</f>
        <v>3447443.281095431</v>
      </c>
      <c r="I3" s="25">
        <v>3388061.8293370134</v>
      </c>
      <c r="J3" s="25">
        <v>59381.45175841398</v>
      </c>
      <c r="K3" s="24">
        <f aca="true" t="shared" si="2" ref="K3:K66">SUM(I3:J3)</f>
        <v>3447443.2810954275</v>
      </c>
      <c r="L3" s="27">
        <v>3292931.948806584</v>
      </c>
      <c r="M3" s="27">
        <v>154511.33228884806</v>
      </c>
      <c r="N3" s="24">
        <f aca="true" t="shared" si="3" ref="N3:N66">SUM(L3:M3)</f>
        <v>3447443.281095432</v>
      </c>
      <c r="O3" s="27">
        <v>542352.4770987129</v>
      </c>
      <c r="P3" s="27">
        <v>193509.33328624698</v>
      </c>
      <c r="Q3" s="27">
        <v>298568.026094603</v>
      </c>
      <c r="R3" s="27">
        <v>283018.4675119071</v>
      </c>
      <c r="S3" s="27">
        <v>270293.40960534394</v>
      </c>
      <c r="T3" s="27">
        <v>320486.628075877</v>
      </c>
      <c r="U3" s="27">
        <v>1539214.9394227413</v>
      </c>
      <c r="V3" s="28">
        <f aca="true" t="shared" si="4" ref="V3:V66">SUM(O3:U3)</f>
        <v>3447443.281095432</v>
      </c>
      <c r="W3" s="27">
        <v>1587741.713596814</v>
      </c>
      <c r="X3" s="59">
        <v>326870</v>
      </c>
      <c r="Y3" s="59">
        <v>1532831.567498618</v>
      </c>
      <c r="Z3" s="28">
        <f aca="true" t="shared" si="5" ref="Z3:Z66">SUM(W3:Y3)</f>
        <v>3447443.281095432</v>
      </c>
      <c r="AA3" s="27">
        <v>1243364.3332701738</v>
      </c>
      <c r="AB3" s="27">
        <v>335583.82642574905</v>
      </c>
      <c r="AC3" s="27">
        <v>1558201.5074316454</v>
      </c>
      <c r="AD3" s="27">
        <v>135234.95080943996</v>
      </c>
      <c r="AE3" s="27">
        <v>175058.66315842402</v>
      </c>
      <c r="AF3" s="28">
        <f aca="true" t="shared" si="6" ref="AF3:AF66">SUM(AA3:AE3)</f>
        <v>3447443.2810954326</v>
      </c>
      <c r="AG3" s="27">
        <v>2896761.893134705</v>
      </c>
      <c r="AH3" s="60">
        <v>550681.387960725</v>
      </c>
      <c r="AI3" s="28">
        <f aca="true" t="shared" si="7" ref="AI3:AI66">SUM(AG3:AH3)</f>
        <v>3447443.28109543</v>
      </c>
      <c r="AJ3" s="25">
        <v>0</v>
      </c>
      <c r="AK3" s="25">
        <v>449886.74702600023</v>
      </c>
      <c r="AL3" s="25">
        <v>962388.5339010891</v>
      </c>
      <c r="AM3" s="25">
        <v>2035168.0001683426</v>
      </c>
      <c r="AN3" s="28">
        <f aca="true" t="shared" si="8" ref="AN3:AN66">SUM(AJ3:AM3)</f>
        <v>3447443.281095432</v>
      </c>
    </row>
    <row r="4" spans="1:40" s="53" customFormat="1" ht="15">
      <c r="A4" s="56">
        <v>41517</v>
      </c>
      <c r="B4" s="28">
        <f t="shared" si="0"/>
        <v>3496482.5836492744</v>
      </c>
      <c r="C4" s="57">
        <v>844487.7373474219</v>
      </c>
      <c r="D4" s="57">
        <v>1099176.8825566834</v>
      </c>
      <c r="E4" s="57">
        <v>56421.32727026098</v>
      </c>
      <c r="F4" s="57">
        <v>1496374.2238345658</v>
      </c>
      <c r="G4" s="58">
        <v>22.412640342</v>
      </c>
      <c r="H4" s="28">
        <f t="shared" si="1"/>
        <v>3496482.5836492744</v>
      </c>
      <c r="I4" s="25">
        <v>3435181.4059841735</v>
      </c>
      <c r="J4" s="25">
        <v>61301.17766510301</v>
      </c>
      <c r="K4" s="24">
        <f t="shared" si="2"/>
        <v>3496482.5836492768</v>
      </c>
      <c r="L4" s="27">
        <v>3340772.122142115</v>
      </c>
      <c r="M4" s="27">
        <v>155710.461507163</v>
      </c>
      <c r="N4" s="24">
        <f t="shared" si="3"/>
        <v>3496482.583649278</v>
      </c>
      <c r="O4" s="27">
        <v>529725.6668095209</v>
      </c>
      <c r="P4" s="27">
        <v>195331.31286793505</v>
      </c>
      <c r="Q4" s="27">
        <v>301959.9175475451</v>
      </c>
      <c r="R4" s="27">
        <v>287968.33080794197</v>
      </c>
      <c r="S4" s="27">
        <v>275949.06674524007</v>
      </c>
      <c r="T4" s="27">
        <v>326326.4879273829</v>
      </c>
      <c r="U4" s="27">
        <v>1579221.8009437097</v>
      </c>
      <c r="V4" s="28">
        <f t="shared" si="4"/>
        <v>3496482.583649276</v>
      </c>
      <c r="W4" s="27">
        <v>1590934.294778183</v>
      </c>
      <c r="X4" s="59">
        <v>333000</v>
      </c>
      <c r="Y4" s="59">
        <v>1572548.288871092</v>
      </c>
      <c r="Z4" s="28">
        <f t="shared" si="5"/>
        <v>3496482.583649275</v>
      </c>
      <c r="AA4" s="27">
        <v>1266462.9826707207</v>
      </c>
      <c r="AB4" s="27">
        <v>331784.20112049906</v>
      </c>
      <c r="AC4" s="27">
        <v>1583907.4331778795</v>
      </c>
      <c r="AD4" s="27">
        <v>136875.0040816291</v>
      </c>
      <c r="AE4" s="27">
        <v>177452.962598545</v>
      </c>
      <c r="AF4" s="28">
        <f t="shared" si="6"/>
        <v>3496482.5836492735</v>
      </c>
      <c r="AG4" s="27">
        <v>2919395.6863445016</v>
      </c>
      <c r="AH4" s="27">
        <v>577086.8973047719</v>
      </c>
      <c r="AI4" s="28">
        <f t="shared" si="7"/>
        <v>3496482.5836492735</v>
      </c>
      <c r="AJ4" s="25">
        <v>0</v>
      </c>
      <c r="AK4" s="25">
        <v>448708.93581439124</v>
      </c>
      <c r="AL4" s="25">
        <v>975709.9028656634</v>
      </c>
      <c r="AM4" s="25">
        <v>2072063.744969221</v>
      </c>
      <c r="AN4" s="28">
        <f t="shared" si="8"/>
        <v>3496482.583649276</v>
      </c>
    </row>
    <row r="5" spans="1:40" s="53" customFormat="1" ht="15">
      <c r="A5" s="56">
        <v>41547</v>
      </c>
      <c r="B5" s="28">
        <f t="shared" si="0"/>
        <v>3598842.97041801</v>
      </c>
      <c r="C5" s="57">
        <v>881534.6729840732</v>
      </c>
      <c r="D5" s="57">
        <v>1127804.9171871545</v>
      </c>
      <c r="E5" s="57">
        <v>61112.264285964</v>
      </c>
      <c r="F5" s="57">
        <v>1528368.434087518</v>
      </c>
      <c r="G5" s="58">
        <v>22.681873300000003</v>
      </c>
      <c r="H5" s="28">
        <f t="shared" si="1"/>
        <v>3598842.97041801</v>
      </c>
      <c r="I5" s="25">
        <v>3531114.7551202206</v>
      </c>
      <c r="J5" s="25">
        <v>67728.21529778698</v>
      </c>
      <c r="K5" s="24">
        <f t="shared" si="2"/>
        <v>3598842.9704180076</v>
      </c>
      <c r="L5" s="27">
        <v>3436775.2087015994</v>
      </c>
      <c r="M5" s="27">
        <v>162067.761716408</v>
      </c>
      <c r="N5" s="24">
        <f t="shared" si="3"/>
        <v>3598842.9704180076</v>
      </c>
      <c r="O5" s="27">
        <v>534535.258174047</v>
      </c>
      <c r="P5" s="27">
        <v>197972.26878437801</v>
      </c>
      <c r="Q5" s="27">
        <v>306531.30808750197</v>
      </c>
      <c r="R5" s="27">
        <v>295220.781777699</v>
      </c>
      <c r="S5" s="27">
        <v>285708.6421405721</v>
      </c>
      <c r="T5" s="27">
        <v>342513.997748686</v>
      </c>
      <c r="U5" s="27">
        <v>1636360.7137051262</v>
      </c>
      <c r="V5" s="28">
        <f t="shared" si="4"/>
        <v>3598842.9704180104</v>
      </c>
      <c r="W5" s="27">
        <v>1619968.2589641982</v>
      </c>
      <c r="X5" s="59">
        <v>346020</v>
      </c>
      <c r="Y5" s="59">
        <v>1632854.7114538122</v>
      </c>
      <c r="Z5" s="28">
        <f t="shared" si="5"/>
        <v>3598842.9704180104</v>
      </c>
      <c r="AA5" s="27">
        <v>1294729.228536291</v>
      </c>
      <c r="AB5" s="27">
        <v>359578.48296963813</v>
      </c>
      <c r="AC5" s="27">
        <v>1621068.83030588</v>
      </c>
      <c r="AD5" s="27">
        <v>144424.9852327751</v>
      </c>
      <c r="AE5" s="27">
        <v>179041.44337342697</v>
      </c>
      <c r="AF5" s="28">
        <f t="shared" si="6"/>
        <v>3598842.970418011</v>
      </c>
      <c r="AG5" s="27">
        <v>2979926.867140908</v>
      </c>
      <c r="AH5" s="27">
        <v>618916.1032770984</v>
      </c>
      <c r="AI5" s="28">
        <f t="shared" si="7"/>
        <v>3598842.970418006</v>
      </c>
      <c r="AJ5" s="25">
        <v>0</v>
      </c>
      <c r="AK5" s="25">
        <v>471464.83956457104</v>
      </c>
      <c r="AL5" s="25">
        <v>1010774.3760512943</v>
      </c>
      <c r="AM5" s="25">
        <v>2116603.754802146</v>
      </c>
      <c r="AN5" s="28">
        <f t="shared" si="8"/>
        <v>3598842.9704180113</v>
      </c>
    </row>
    <row r="6" spans="1:40" s="53" customFormat="1" ht="15">
      <c r="A6" s="56">
        <v>41578</v>
      </c>
      <c r="B6" s="28">
        <f t="shared" si="0"/>
        <v>3574575.787225553</v>
      </c>
      <c r="C6" s="57">
        <v>863584.4300928805</v>
      </c>
      <c r="D6" s="57">
        <v>1122052.6100903621</v>
      </c>
      <c r="E6" s="57">
        <v>55072.47560902102</v>
      </c>
      <c r="F6" s="57">
        <v>1533843.5092069902</v>
      </c>
      <c r="G6" s="58">
        <v>22.762226299000005</v>
      </c>
      <c r="H6" s="28">
        <f t="shared" si="1"/>
        <v>3574575.787225553</v>
      </c>
      <c r="I6" s="25">
        <v>3514822.62704808</v>
      </c>
      <c r="J6" s="25">
        <v>59753.16017747102</v>
      </c>
      <c r="K6" s="24">
        <f t="shared" si="2"/>
        <v>3574575.787225551</v>
      </c>
      <c r="L6" s="27">
        <v>3412764.53661846</v>
      </c>
      <c r="M6" s="27">
        <v>161811.25060708693</v>
      </c>
      <c r="N6" s="24">
        <f t="shared" si="3"/>
        <v>3574575.787225547</v>
      </c>
      <c r="O6" s="27">
        <v>542002.7000887238</v>
      </c>
      <c r="P6" s="27">
        <v>199612.50332479406</v>
      </c>
      <c r="Q6" s="27">
        <v>305886.160674541</v>
      </c>
      <c r="R6" s="27">
        <v>292614.010291886</v>
      </c>
      <c r="S6" s="27">
        <v>283436.850323683</v>
      </c>
      <c r="T6" s="27">
        <v>337305.5748258311</v>
      </c>
      <c r="U6" s="27">
        <v>1613717.9876960937</v>
      </c>
      <c r="V6" s="28">
        <f t="shared" si="4"/>
        <v>3574575.787225553</v>
      </c>
      <c r="W6" s="27">
        <v>1623552.224703628</v>
      </c>
      <c r="X6" s="59">
        <v>343242</v>
      </c>
      <c r="Y6" s="59">
        <v>1607781.5625219252</v>
      </c>
      <c r="Z6" s="28">
        <f t="shared" si="5"/>
        <v>3574575.7872255533</v>
      </c>
      <c r="AA6" s="27">
        <v>1298857.0763390528</v>
      </c>
      <c r="AB6" s="27">
        <v>346630.52300599485</v>
      </c>
      <c r="AC6" s="27">
        <v>1613025.3827864178</v>
      </c>
      <c r="AD6" s="27">
        <v>136325.26075168204</v>
      </c>
      <c r="AE6" s="27">
        <v>179737.544342404</v>
      </c>
      <c r="AF6" s="28">
        <f t="shared" si="6"/>
        <v>3574575.787225551</v>
      </c>
      <c r="AG6" s="27">
        <v>2968507.7741311314</v>
      </c>
      <c r="AH6" s="27">
        <v>606068.01309442</v>
      </c>
      <c r="AI6" s="28">
        <f t="shared" si="7"/>
        <v>3574575.7872255514</v>
      </c>
      <c r="AJ6" s="25">
        <v>0</v>
      </c>
      <c r="AK6" s="25">
        <v>465905.48455177905</v>
      </c>
      <c r="AL6" s="25">
        <v>1003439.3306075473</v>
      </c>
      <c r="AM6" s="25">
        <v>2105230.972066229</v>
      </c>
      <c r="AN6" s="28">
        <f t="shared" si="8"/>
        <v>3574575.7872255556</v>
      </c>
    </row>
    <row r="7" spans="1:40" s="53" customFormat="1" ht="15">
      <c r="A7" s="56">
        <v>41608</v>
      </c>
      <c r="B7" s="28">
        <f t="shared" si="0"/>
        <v>3617854.689211057</v>
      </c>
      <c r="C7" s="57">
        <v>892765.7608069237</v>
      </c>
      <c r="D7" s="57">
        <v>1139215.9037684293</v>
      </c>
      <c r="E7" s="57">
        <v>47872.418352563</v>
      </c>
      <c r="F7" s="57">
        <v>1537979.5207406778</v>
      </c>
      <c r="G7" s="58">
        <v>21.085542463</v>
      </c>
      <c r="H7" s="28">
        <f t="shared" si="1"/>
        <v>3617854.689211057</v>
      </c>
      <c r="I7" s="25">
        <v>3556418.624677931</v>
      </c>
      <c r="J7" s="25">
        <v>61436.06453312398</v>
      </c>
      <c r="K7" s="24">
        <f t="shared" si="2"/>
        <v>3617854.6892110547</v>
      </c>
      <c r="L7" s="27">
        <v>3455460.4048144026</v>
      </c>
      <c r="M7" s="27">
        <v>162394.28439665004</v>
      </c>
      <c r="N7" s="24">
        <f t="shared" si="3"/>
        <v>3617854.689211053</v>
      </c>
      <c r="O7" s="27">
        <v>552263.0306900662</v>
      </c>
      <c r="P7" s="27">
        <v>203472.233950082</v>
      </c>
      <c r="Q7" s="27">
        <v>309527.4570063779</v>
      </c>
      <c r="R7" s="27">
        <v>296975.64859050204</v>
      </c>
      <c r="S7" s="27">
        <v>289134.90041319607</v>
      </c>
      <c r="T7" s="27">
        <v>344297.800180889</v>
      </c>
      <c r="U7" s="27">
        <v>1622183.6183799428</v>
      </c>
      <c r="V7" s="28">
        <f t="shared" si="4"/>
        <v>3617854.689211056</v>
      </c>
      <c r="W7" s="27">
        <v>1651373.270650224</v>
      </c>
      <c r="X7" s="59">
        <v>348640</v>
      </c>
      <c r="Y7" s="59">
        <v>1617841.418560832</v>
      </c>
      <c r="Z7" s="28">
        <f t="shared" si="5"/>
        <v>3617854.689211056</v>
      </c>
      <c r="AA7" s="27">
        <v>1303585.6207753993</v>
      </c>
      <c r="AB7" s="27">
        <v>348159.1546877878</v>
      </c>
      <c r="AC7" s="27">
        <v>1637874.7534733093</v>
      </c>
      <c r="AD7" s="27">
        <v>144470.03722729604</v>
      </c>
      <c r="AE7" s="27">
        <v>183765.12304726412</v>
      </c>
      <c r="AF7" s="28">
        <f t="shared" si="6"/>
        <v>3617854.6892110566</v>
      </c>
      <c r="AG7" s="27">
        <v>2999020.5460708844</v>
      </c>
      <c r="AH7" s="27">
        <v>618834.1431401712</v>
      </c>
      <c r="AI7" s="28">
        <f t="shared" si="7"/>
        <v>3617854.6892110556</v>
      </c>
      <c r="AJ7" s="25">
        <v>0</v>
      </c>
      <c r="AK7" s="25">
        <v>468057.0214987421</v>
      </c>
      <c r="AL7" s="25">
        <v>1019725.014747304</v>
      </c>
      <c r="AM7" s="25">
        <v>2130072.6529650115</v>
      </c>
      <c r="AN7" s="28">
        <f t="shared" si="8"/>
        <v>3617854.6892110575</v>
      </c>
    </row>
    <row r="8" spans="1:40" s="53" customFormat="1" ht="15">
      <c r="A8" s="56">
        <v>41639</v>
      </c>
      <c r="B8" s="28">
        <f t="shared" si="0"/>
        <v>3706609.354134513</v>
      </c>
      <c r="C8" s="57">
        <v>868316.6331522358</v>
      </c>
      <c r="D8" s="57">
        <v>1213767.1069215767</v>
      </c>
      <c r="E8" s="57">
        <v>69273.95731813104</v>
      </c>
      <c r="F8" s="57">
        <v>1555231.8224193635</v>
      </c>
      <c r="G8" s="58">
        <v>19.834323206</v>
      </c>
      <c r="H8" s="28">
        <f t="shared" si="1"/>
        <v>3706609.354134513</v>
      </c>
      <c r="I8" s="25">
        <v>3655698.048804843</v>
      </c>
      <c r="J8" s="25">
        <v>50911.30532967601</v>
      </c>
      <c r="K8" s="24">
        <f t="shared" si="2"/>
        <v>3706609.3541345187</v>
      </c>
      <c r="L8" s="27">
        <v>3543332.3939235494</v>
      </c>
      <c r="M8" s="27">
        <v>163276.96021096298</v>
      </c>
      <c r="N8" s="24">
        <f t="shared" si="3"/>
        <v>3706609.3541345126</v>
      </c>
      <c r="O8" s="27">
        <v>575151.1414802868</v>
      </c>
      <c r="P8" s="27">
        <v>210455.07725373504</v>
      </c>
      <c r="Q8" s="27">
        <v>328147.3565958912</v>
      </c>
      <c r="R8" s="27">
        <v>319262.8066350211</v>
      </c>
      <c r="S8" s="27">
        <v>304941.44693255116</v>
      </c>
      <c r="T8" s="27">
        <v>371763.0534713999</v>
      </c>
      <c r="U8" s="27">
        <v>1596888.4717656295</v>
      </c>
      <c r="V8" s="28">
        <f t="shared" si="4"/>
        <v>3706609.3541345145</v>
      </c>
      <c r="W8" s="27">
        <v>1737957.828897485</v>
      </c>
      <c r="X8" s="59">
        <v>371070</v>
      </c>
      <c r="Y8" s="59">
        <v>1597581.5252370301</v>
      </c>
      <c r="Z8" s="28">
        <f t="shared" si="5"/>
        <v>3706609.354134515</v>
      </c>
      <c r="AA8" s="27">
        <v>1370599.8366514144</v>
      </c>
      <c r="AB8" s="27">
        <v>301140.658105733</v>
      </c>
      <c r="AC8" s="27">
        <v>1701364.8116982158</v>
      </c>
      <c r="AD8" s="27">
        <v>151627.75674070808</v>
      </c>
      <c r="AE8" s="27">
        <v>181876.29093844298</v>
      </c>
      <c r="AF8" s="28">
        <f t="shared" si="6"/>
        <v>3706609.3541345145</v>
      </c>
      <c r="AG8" s="27">
        <v>3068672.4880672516</v>
      </c>
      <c r="AH8" s="27">
        <v>637936.8660672613</v>
      </c>
      <c r="AI8" s="28">
        <f t="shared" si="7"/>
        <v>3706609.354134513</v>
      </c>
      <c r="AJ8" s="25">
        <v>0</v>
      </c>
      <c r="AK8" s="25">
        <v>443118.56684409094</v>
      </c>
      <c r="AL8" s="25">
        <v>1047626.2603175351</v>
      </c>
      <c r="AM8" s="25">
        <v>2215864.5269728876</v>
      </c>
      <c r="AN8" s="28">
        <f t="shared" si="8"/>
        <v>3706609.3541345135</v>
      </c>
    </row>
    <row r="9" spans="1:40" s="53" customFormat="1" ht="15">
      <c r="A9" s="56">
        <v>41670</v>
      </c>
      <c r="B9" s="28">
        <f t="shared" si="0"/>
        <v>3637382.3786748187</v>
      </c>
      <c r="C9" s="57">
        <v>835916.6224583732</v>
      </c>
      <c r="D9" s="57">
        <v>1176256.2501057177</v>
      </c>
      <c r="E9" s="57">
        <v>40523.462379168006</v>
      </c>
      <c r="F9" s="57">
        <v>1584356.2026106552</v>
      </c>
      <c r="G9" s="58">
        <v>329.8411209050001</v>
      </c>
      <c r="H9" s="28">
        <f t="shared" si="1"/>
        <v>3637382.3786748187</v>
      </c>
      <c r="I9" s="25">
        <v>3585823.1112169344</v>
      </c>
      <c r="J9" s="25">
        <v>51559.26745787804</v>
      </c>
      <c r="K9" s="24">
        <f t="shared" si="2"/>
        <v>3637382.3786748126</v>
      </c>
      <c r="L9" s="27">
        <v>3478443.4816403384</v>
      </c>
      <c r="M9" s="27">
        <v>158938.897034481</v>
      </c>
      <c r="N9" s="24">
        <f t="shared" si="3"/>
        <v>3637382.3786748196</v>
      </c>
      <c r="O9" s="27">
        <v>567282.487752131</v>
      </c>
      <c r="P9" s="27">
        <v>209045.76147524317</v>
      </c>
      <c r="Q9" s="27">
        <v>322263.7472387106</v>
      </c>
      <c r="R9" s="27">
        <v>313298.0205656007</v>
      </c>
      <c r="S9" s="27">
        <v>297014.187660208</v>
      </c>
      <c r="T9" s="27">
        <v>357877.159256641</v>
      </c>
      <c r="U9" s="27">
        <v>1570601.0147262814</v>
      </c>
      <c r="V9" s="28">
        <f t="shared" si="4"/>
        <v>3637382.378674816</v>
      </c>
      <c r="W9" s="27">
        <v>1708904.2046918941</v>
      </c>
      <c r="X9" s="59">
        <v>358968</v>
      </c>
      <c r="Y9" s="59">
        <v>1569510.173982922</v>
      </c>
      <c r="Z9" s="28">
        <f t="shared" si="5"/>
        <v>3637382.3786748163</v>
      </c>
      <c r="AA9" s="27">
        <v>1300091.0094672733</v>
      </c>
      <c r="AB9" s="27">
        <v>312049.29788143095</v>
      </c>
      <c r="AC9" s="27">
        <v>1689653.8848703234</v>
      </c>
      <c r="AD9" s="27">
        <v>149144.11793370897</v>
      </c>
      <c r="AE9" s="27">
        <v>186444.06852207807</v>
      </c>
      <c r="AF9" s="28">
        <f t="shared" si="6"/>
        <v>3637382.3786748145</v>
      </c>
      <c r="AG9" s="27">
        <v>3017611.1924003954</v>
      </c>
      <c r="AH9" s="27">
        <v>619771.1862744194</v>
      </c>
      <c r="AI9" s="28">
        <f t="shared" si="7"/>
        <v>3637382.378674815</v>
      </c>
      <c r="AJ9" s="25">
        <v>0</v>
      </c>
      <c r="AK9" s="25">
        <v>450880.99047913996</v>
      </c>
      <c r="AL9" s="25">
        <v>1034766.7240582553</v>
      </c>
      <c r="AM9" s="25">
        <v>2151734.66413742</v>
      </c>
      <c r="AN9" s="28">
        <f t="shared" si="8"/>
        <v>3637382.378674815</v>
      </c>
    </row>
    <row r="10" spans="1:40" s="53" customFormat="1" ht="15">
      <c r="A10" s="56">
        <v>41698</v>
      </c>
      <c r="B10" s="28">
        <f t="shared" si="0"/>
        <v>3651574.1729729245</v>
      </c>
      <c r="C10" s="57">
        <v>843347.8965903169</v>
      </c>
      <c r="D10" s="57">
        <v>1174006.5116414928</v>
      </c>
      <c r="E10" s="57">
        <v>46296.169223158</v>
      </c>
      <c r="F10" s="57">
        <v>1587600.0361366277</v>
      </c>
      <c r="G10" s="58">
        <v>323.55938132899996</v>
      </c>
      <c r="H10" s="28">
        <f t="shared" si="1"/>
        <v>3651574.1729729245</v>
      </c>
      <c r="I10" s="25">
        <v>3594657.4470219766</v>
      </c>
      <c r="J10" s="25">
        <v>56916.725950949</v>
      </c>
      <c r="K10" s="24">
        <f t="shared" si="2"/>
        <v>3651574.1729729255</v>
      </c>
      <c r="L10" s="27">
        <v>3492887.720542009</v>
      </c>
      <c r="M10" s="27">
        <v>158686.45243091704</v>
      </c>
      <c r="N10" s="24">
        <f t="shared" si="3"/>
        <v>3651574.172972926</v>
      </c>
      <c r="O10" s="27">
        <v>567850.1774725091</v>
      </c>
      <c r="P10" s="27">
        <v>208766.518351914</v>
      </c>
      <c r="Q10" s="27">
        <v>322448.91939806496</v>
      </c>
      <c r="R10" s="27">
        <v>312572.7023742859</v>
      </c>
      <c r="S10" s="27">
        <v>296857.0276203371</v>
      </c>
      <c r="T10" s="27">
        <v>359142.69256129593</v>
      </c>
      <c r="U10" s="27">
        <v>1583936.1351945174</v>
      </c>
      <c r="V10" s="28">
        <f t="shared" si="4"/>
        <v>3651574.172972924</v>
      </c>
      <c r="W10" s="27">
        <v>1708495.345217111</v>
      </c>
      <c r="X10" s="59">
        <v>358334</v>
      </c>
      <c r="Y10" s="59">
        <v>1584744.8277558142</v>
      </c>
      <c r="Z10" s="28">
        <f t="shared" si="5"/>
        <v>3651574.172972925</v>
      </c>
      <c r="AA10" s="27">
        <v>1315178.110015573</v>
      </c>
      <c r="AB10" s="27">
        <v>320282.2128385401</v>
      </c>
      <c r="AC10" s="27">
        <v>1682888.290334156</v>
      </c>
      <c r="AD10" s="27">
        <v>149913.547687858</v>
      </c>
      <c r="AE10" s="27">
        <v>183312.01209679898</v>
      </c>
      <c r="AF10" s="28">
        <f t="shared" si="6"/>
        <v>3651574.172972926</v>
      </c>
      <c r="AG10" s="27">
        <v>3045250.5123305684</v>
      </c>
      <c r="AH10" s="27">
        <v>606323.6606423584</v>
      </c>
      <c r="AI10" s="28">
        <f t="shared" si="7"/>
        <v>3651574.172972927</v>
      </c>
      <c r="AJ10" s="25">
        <v>0</v>
      </c>
      <c r="AK10" s="25">
        <v>451087.40470772696</v>
      </c>
      <c r="AL10" s="25">
        <v>1040894.1133459538</v>
      </c>
      <c r="AM10" s="25">
        <v>2159592.654919245</v>
      </c>
      <c r="AN10" s="28">
        <f t="shared" si="8"/>
        <v>3651574.1729729255</v>
      </c>
    </row>
    <row r="11" spans="1:40" s="53" customFormat="1" ht="15">
      <c r="A11" s="56">
        <v>41729</v>
      </c>
      <c r="B11" s="28">
        <f t="shared" si="0"/>
        <v>3671553.261440739</v>
      </c>
      <c r="C11" s="57">
        <v>833049.7301618404</v>
      </c>
      <c r="D11" s="57">
        <v>1156722.51301514</v>
      </c>
      <c r="E11" s="57">
        <v>51599.597719955986</v>
      </c>
      <c r="F11" s="57">
        <v>1629540.5263310366</v>
      </c>
      <c r="G11" s="58">
        <v>640.894212766</v>
      </c>
      <c r="H11" s="28">
        <f t="shared" si="1"/>
        <v>3671553.261440739</v>
      </c>
      <c r="I11" s="25">
        <v>3610456.7814852884</v>
      </c>
      <c r="J11" s="25">
        <v>61096.479955443974</v>
      </c>
      <c r="K11" s="24">
        <f t="shared" si="2"/>
        <v>3671553.2614407325</v>
      </c>
      <c r="L11" s="27">
        <v>3508548.5027937326</v>
      </c>
      <c r="M11" s="27">
        <v>163004.75864700403</v>
      </c>
      <c r="N11" s="24">
        <f t="shared" si="3"/>
        <v>3671553.2614407367</v>
      </c>
      <c r="O11" s="27">
        <v>562886.4402482244</v>
      </c>
      <c r="P11" s="27">
        <v>208435.0066334641</v>
      </c>
      <c r="Q11" s="27">
        <v>321082.6804923044</v>
      </c>
      <c r="R11" s="27">
        <v>309634.2120365749</v>
      </c>
      <c r="S11" s="27">
        <v>295026.357323128</v>
      </c>
      <c r="T11" s="27">
        <v>356804.6687570821</v>
      </c>
      <c r="U11" s="27">
        <v>1617683.8959499612</v>
      </c>
      <c r="V11" s="28">
        <f t="shared" si="4"/>
        <v>3671553.261440739</v>
      </c>
      <c r="W11" s="27">
        <v>1697064.6967336962</v>
      </c>
      <c r="X11" s="59">
        <v>358526</v>
      </c>
      <c r="Y11" s="59">
        <v>1615962.564707044</v>
      </c>
      <c r="Z11" s="28">
        <f t="shared" si="5"/>
        <v>3671553.26144074</v>
      </c>
      <c r="AA11" s="27">
        <v>1331925.3273828244</v>
      </c>
      <c r="AB11" s="27">
        <v>332167.4352921983</v>
      </c>
      <c r="AC11" s="27">
        <v>1675289.9185484436</v>
      </c>
      <c r="AD11" s="27">
        <v>150476.245998115</v>
      </c>
      <c r="AE11" s="27">
        <v>181694.33421915802</v>
      </c>
      <c r="AF11" s="28">
        <f t="shared" si="6"/>
        <v>3671553.261440739</v>
      </c>
      <c r="AG11" s="27">
        <v>3079456.355832336</v>
      </c>
      <c r="AH11" s="27">
        <v>592096.9056083981</v>
      </c>
      <c r="AI11" s="28">
        <f t="shared" si="7"/>
        <v>3671553.2614407344</v>
      </c>
      <c r="AJ11" s="25">
        <v>0</v>
      </c>
      <c r="AK11" s="25">
        <v>457750.74948430795</v>
      </c>
      <c r="AL11" s="25">
        <v>1052062.184136205</v>
      </c>
      <c r="AM11" s="25">
        <v>2161740.3278202275</v>
      </c>
      <c r="AN11" s="28">
        <f t="shared" si="8"/>
        <v>3671553.2614407404</v>
      </c>
    </row>
    <row r="12" spans="1:40" s="53" customFormat="1" ht="15">
      <c r="A12" s="56">
        <v>41759</v>
      </c>
      <c r="B12" s="28">
        <f t="shared" si="0"/>
        <v>3749915.357921039</v>
      </c>
      <c r="C12" s="57">
        <v>868116.8375631649</v>
      </c>
      <c r="D12" s="57">
        <v>1165861.3727738825</v>
      </c>
      <c r="E12" s="57">
        <v>66522.38846749398</v>
      </c>
      <c r="F12" s="57">
        <v>1648803.8019215998</v>
      </c>
      <c r="G12" s="58">
        <v>610.9571948980001</v>
      </c>
      <c r="H12" s="28">
        <f t="shared" si="1"/>
        <v>3749915.357921039</v>
      </c>
      <c r="I12" s="25">
        <v>3687169.1294733565</v>
      </c>
      <c r="J12" s="25">
        <v>62746.22844767694</v>
      </c>
      <c r="K12" s="24">
        <f t="shared" si="2"/>
        <v>3749915.3579210336</v>
      </c>
      <c r="L12" s="27">
        <v>3580904.783559119</v>
      </c>
      <c r="M12" s="27">
        <v>169010.5743619211</v>
      </c>
      <c r="N12" s="24">
        <f t="shared" si="3"/>
        <v>3749915.35792104</v>
      </c>
      <c r="O12" s="27">
        <v>571240.8692153381</v>
      </c>
      <c r="P12" s="27">
        <v>210275.81758066002</v>
      </c>
      <c r="Q12" s="27">
        <v>322829.8341017759</v>
      </c>
      <c r="R12" s="27">
        <v>313380.544012246</v>
      </c>
      <c r="S12" s="27">
        <v>297813.6839117638</v>
      </c>
      <c r="T12" s="27">
        <v>361124.42699173134</v>
      </c>
      <c r="U12" s="27">
        <v>1673250.1821075238</v>
      </c>
      <c r="V12" s="28">
        <f t="shared" si="4"/>
        <v>3749915.3579210388</v>
      </c>
      <c r="W12" s="27">
        <v>1715540.748821784</v>
      </c>
      <c r="X12" s="59">
        <v>362692</v>
      </c>
      <c r="Y12" s="59">
        <v>1671682.6090992552</v>
      </c>
      <c r="Z12" s="28">
        <f t="shared" si="5"/>
        <v>3749915.357921039</v>
      </c>
      <c r="AA12" s="27">
        <v>1368949.046626376</v>
      </c>
      <c r="AB12" s="27">
        <v>355805.52264791325</v>
      </c>
      <c r="AC12" s="27">
        <v>1701866.396116188</v>
      </c>
      <c r="AD12" s="27">
        <v>147819.51033923298</v>
      </c>
      <c r="AE12" s="27">
        <v>175474.88219132705</v>
      </c>
      <c r="AF12" s="28">
        <f t="shared" si="6"/>
        <v>3749915.3579210374</v>
      </c>
      <c r="AG12" s="27">
        <v>3153224.7197439643</v>
      </c>
      <c r="AH12" s="27">
        <v>596690.638177071</v>
      </c>
      <c r="AI12" s="28">
        <f t="shared" si="7"/>
        <v>3749915.357921035</v>
      </c>
      <c r="AJ12" s="25">
        <v>0</v>
      </c>
      <c r="AK12" s="25">
        <v>476766.4282900213</v>
      </c>
      <c r="AL12" s="25">
        <v>1060128.896294536</v>
      </c>
      <c r="AM12" s="25">
        <v>2213020.0333364825</v>
      </c>
      <c r="AN12" s="28">
        <f t="shared" si="8"/>
        <v>3749915.3579210397</v>
      </c>
    </row>
    <row r="13" spans="1:40" s="53" customFormat="1" ht="15">
      <c r="A13" s="56">
        <v>41790</v>
      </c>
      <c r="B13" s="28">
        <f t="shared" si="0"/>
        <v>3822525.190402799</v>
      </c>
      <c r="C13" s="57">
        <v>910484.7985397483</v>
      </c>
      <c r="D13" s="57">
        <v>1157039.071271119</v>
      </c>
      <c r="E13" s="57">
        <v>67649.666530007</v>
      </c>
      <c r="F13" s="57">
        <v>1685764.7787464159</v>
      </c>
      <c r="G13" s="58">
        <v>1586.8753155090003</v>
      </c>
      <c r="H13" s="28">
        <f t="shared" si="1"/>
        <v>3822525.190402799</v>
      </c>
      <c r="I13" s="25">
        <v>3754144.8422100735</v>
      </c>
      <c r="J13" s="25">
        <v>68380.34819271801</v>
      </c>
      <c r="K13" s="24">
        <f t="shared" si="2"/>
        <v>3822525.1904027914</v>
      </c>
      <c r="L13" s="27">
        <v>3650685.004866124</v>
      </c>
      <c r="M13" s="27">
        <v>171840.18553666695</v>
      </c>
      <c r="N13" s="24">
        <f t="shared" si="3"/>
        <v>3822525.190402791</v>
      </c>
      <c r="O13" s="27">
        <v>566381.9658846937</v>
      </c>
      <c r="P13" s="27">
        <v>209841.3068199479</v>
      </c>
      <c r="Q13" s="27">
        <v>324170.47170085995</v>
      </c>
      <c r="R13" s="27">
        <v>315304.13218883483</v>
      </c>
      <c r="S13" s="27">
        <v>301827.53197781375</v>
      </c>
      <c r="T13" s="27">
        <v>364481.9683907699</v>
      </c>
      <c r="U13" s="27">
        <v>1740517.8134398726</v>
      </c>
      <c r="V13" s="28">
        <f t="shared" si="4"/>
        <v>3822525.1904027923</v>
      </c>
      <c r="W13" s="27">
        <v>1717525.408572151</v>
      </c>
      <c r="X13" s="59">
        <v>367120</v>
      </c>
      <c r="Y13" s="59">
        <v>1737879.781830643</v>
      </c>
      <c r="Z13" s="28">
        <f t="shared" si="5"/>
        <v>3822525.190402794</v>
      </c>
      <c r="AA13" s="27">
        <v>1387196.6800917184</v>
      </c>
      <c r="AB13" s="27">
        <v>372397.4371559511</v>
      </c>
      <c r="AC13" s="27">
        <v>1729056.1340906946</v>
      </c>
      <c r="AD13" s="27">
        <v>146712.66836752102</v>
      </c>
      <c r="AE13" s="27">
        <v>187162.27069691304</v>
      </c>
      <c r="AF13" s="28">
        <f t="shared" si="6"/>
        <v>3822525.190402798</v>
      </c>
      <c r="AG13" s="27">
        <v>3180997.852106563</v>
      </c>
      <c r="AH13" s="27">
        <v>641527.338296227</v>
      </c>
      <c r="AI13" s="28">
        <f t="shared" si="7"/>
        <v>3822525.19040279</v>
      </c>
      <c r="AJ13" s="25">
        <v>0</v>
      </c>
      <c r="AK13" s="25">
        <v>495065.69172655896</v>
      </c>
      <c r="AL13" s="25">
        <v>1080385.5967778373</v>
      </c>
      <c r="AM13" s="25">
        <v>2247073.901898399</v>
      </c>
      <c r="AN13" s="28">
        <f t="shared" si="8"/>
        <v>3822525.190402795</v>
      </c>
    </row>
    <row r="14" spans="1:40" s="53" customFormat="1" ht="15">
      <c r="A14" s="56">
        <v>41820</v>
      </c>
      <c r="B14" s="28">
        <f t="shared" si="0"/>
        <v>3893057.4047722295</v>
      </c>
      <c r="C14" s="57">
        <v>934416.5396833885</v>
      </c>
      <c r="D14" s="57">
        <v>1168743.3524303322</v>
      </c>
      <c r="E14" s="57">
        <v>64727.82084583498</v>
      </c>
      <c r="F14" s="57">
        <v>1723669.7713495465</v>
      </c>
      <c r="G14" s="58">
        <v>1499.9204631270002</v>
      </c>
      <c r="H14" s="28">
        <f t="shared" si="1"/>
        <v>3893057.4047722295</v>
      </c>
      <c r="I14" s="25">
        <v>3824026.5372661813</v>
      </c>
      <c r="J14" s="25">
        <v>69030.86750604496</v>
      </c>
      <c r="K14" s="24">
        <f t="shared" si="2"/>
        <v>3893057.4047722262</v>
      </c>
      <c r="L14" s="27">
        <v>3719985.1542530144</v>
      </c>
      <c r="M14" s="27">
        <v>173072.2505192101</v>
      </c>
      <c r="N14" s="24">
        <f t="shared" si="3"/>
        <v>3893057.4047722244</v>
      </c>
      <c r="O14" s="27">
        <v>564315.551943129</v>
      </c>
      <c r="P14" s="27">
        <v>210794.17727167314</v>
      </c>
      <c r="Q14" s="27">
        <v>327490.4230760319</v>
      </c>
      <c r="R14" s="27">
        <v>320338.4379738249</v>
      </c>
      <c r="S14" s="27">
        <v>309459.9916734531</v>
      </c>
      <c r="T14" s="27">
        <v>376101.07044239</v>
      </c>
      <c r="U14" s="27">
        <v>1784557.7523917272</v>
      </c>
      <c r="V14" s="28">
        <f t="shared" si="4"/>
        <v>3893057.4047722295</v>
      </c>
      <c r="W14" s="27">
        <v>1732398.5819381122</v>
      </c>
      <c r="X14" s="59">
        <v>378586</v>
      </c>
      <c r="Y14" s="59">
        <v>1782072.8228341162</v>
      </c>
      <c r="Z14" s="28">
        <f t="shared" si="5"/>
        <v>3893057.4047722286</v>
      </c>
      <c r="AA14" s="27">
        <v>1422133.9084441278</v>
      </c>
      <c r="AB14" s="27">
        <v>391772.30529863795</v>
      </c>
      <c r="AC14" s="27">
        <v>1749760.877229715</v>
      </c>
      <c r="AD14" s="27">
        <v>148559.80994235098</v>
      </c>
      <c r="AE14" s="27">
        <v>180830.5038573979</v>
      </c>
      <c r="AF14" s="28">
        <f t="shared" si="6"/>
        <v>3893057.4047722295</v>
      </c>
      <c r="AG14" s="27">
        <v>3264441.295066475</v>
      </c>
      <c r="AH14" s="27">
        <v>628616.1097057462</v>
      </c>
      <c r="AI14" s="28">
        <f t="shared" si="7"/>
        <v>3893057.404772221</v>
      </c>
      <c r="AJ14" s="25">
        <v>0</v>
      </c>
      <c r="AK14" s="25">
        <v>513790.53289613983</v>
      </c>
      <c r="AL14" s="25">
        <v>1096739.06264164</v>
      </c>
      <c r="AM14" s="25">
        <v>2282527.809234451</v>
      </c>
      <c r="AN14" s="28">
        <f t="shared" si="8"/>
        <v>3893057.404772231</v>
      </c>
    </row>
    <row r="15" spans="1:40" s="53" customFormat="1" ht="15">
      <c r="A15" s="56">
        <v>41851</v>
      </c>
      <c r="B15" s="28">
        <f t="shared" si="0"/>
        <v>3832171.4402701985</v>
      </c>
      <c r="C15" s="57">
        <v>822599.302180424</v>
      </c>
      <c r="D15" s="57">
        <v>1205447.3716578588</v>
      </c>
      <c r="E15" s="57">
        <v>53516.620065241004</v>
      </c>
      <c r="F15" s="57">
        <v>1749033.4096007627</v>
      </c>
      <c r="G15" s="58">
        <v>1574.736765912</v>
      </c>
      <c r="H15" s="28">
        <f t="shared" si="1"/>
        <v>3832171.4402701985</v>
      </c>
      <c r="I15" s="25">
        <v>3776376.5011789156</v>
      </c>
      <c r="J15" s="25">
        <v>55794.93909128502</v>
      </c>
      <c r="K15" s="24">
        <f t="shared" si="2"/>
        <v>3832171.440270201</v>
      </c>
      <c r="L15" s="27">
        <v>3657159.9127442036</v>
      </c>
      <c r="M15" s="27">
        <v>175011.52752599394</v>
      </c>
      <c r="N15" s="24">
        <f t="shared" si="3"/>
        <v>3832171.4402701976</v>
      </c>
      <c r="O15" s="27">
        <v>602319.177654488</v>
      </c>
      <c r="P15" s="27">
        <v>218057.9723514349</v>
      </c>
      <c r="Q15" s="27">
        <v>334006.5316597548</v>
      </c>
      <c r="R15" s="27">
        <v>323367.6967451381</v>
      </c>
      <c r="S15" s="27">
        <v>311392.10999903287</v>
      </c>
      <c r="T15" s="27">
        <v>372943.5985910131</v>
      </c>
      <c r="U15" s="27">
        <v>1670084.353269337</v>
      </c>
      <c r="V15" s="28">
        <f t="shared" si="4"/>
        <v>3832171.4402701985</v>
      </c>
      <c r="W15" s="27">
        <v>1789143.4884098491</v>
      </c>
      <c r="X15" s="59">
        <v>374340</v>
      </c>
      <c r="Y15" s="59">
        <v>1668687.95186035</v>
      </c>
      <c r="Z15" s="28">
        <f t="shared" si="5"/>
        <v>3832171.440270199</v>
      </c>
      <c r="AA15" s="27">
        <v>1415078.792030295</v>
      </c>
      <c r="AB15" s="27">
        <v>339627.40940126</v>
      </c>
      <c r="AC15" s="27">
        <v>1758549.5933950809</v>
      </c>
      <c r="AD15" s="27">
        <v>143089.82169380097</v>
      </c>
      <c r="AE15" s="27">
        <v>175825.8237497649</v>
      </c>
      <c r="AF15" s="28">
        <f t="shared" si="6"/>
        <v>3832171.440270202</v>
      </c>
      <c r="AG15" s="27">
        <v>3210303.2035976774</v>
      </c>
      <c r="AH15" s="27">
        <v>621868.2366725259</v>
      </c>
      <c r="AI15" s="28">
        <f t="shared" si="7"/>
        <v>3832171.440270203</v>
      </c>
      <c r="AJ15" s="25">
        <v>0</v>
      </c>
      <c r="AK15" s="25">
        <v>479396.70739660005</v>
      </c>
      <c r="AL15" s="25">
        <v>1071842.3542053946</v>
      </c>
      <c r="AM15" s="25">
        <v>2280932.378668205</v>
      </c>
      <c r="AN15" s="28">
        <f t="shared" si="8"/>
        <v>3832171.4402701994</v>
      </c>
    </row>
    <row r="16" spans="1:40" s="53" customFormat="1" ht="15">
      <c r="A16" s="56">
        <v>41882</v>
      </c>
      <c r="B16" s="28">
        <f t="shared" si="0"/>
        <v>3913841.506522829</v>
      </c>
      <c r="C16" s="57">
        <v>867113.0783353943</v>
      </c>
      <c r="D16" s="57">
        <v>1194904.0208986634</v>
      </c>
      <c r="E16" s="57">
        <v>60446.37694803</v>
      </c>
      <c r="F16" s="57">
        <v>1789122.4582538272</v>
      </c>
      <c r="G16" s="58">
        <v>2255.5720869140005</v>
      </c>
      <c r="H16" s="28">
        <f t="shared" si="1"/>
        <v>3913841.506522829</v>
      </c>
      <c r="I16" s="25">
        <v>3846059.671824764</v>
      </c>
      <c r="J16" s="25">
        <v>67781.83469806597</v>
      </c>
      <c r="K16" s="24">
        <f t="shared" si="2"/>
        <v>3913841.50652283</v>
      </c>
      <c r="L16" s="27">
        <v>3733646.489716657</v>
      </c>
      <c r="M16" s="27">
        <v>180195.01680617203</v>
      </c>
      <c r="N16" s="24">
        <f t="shared" si="3"/>
        <v>3913841.506522829</v>
      </c>
      <c r="O16" s="27">
        <v>583984.2013873423</v>
      </c>
      <c r="P16" s="27">
        <v>217612.48704829326</v>
      </c>
      <c r="Q16" s="27">
        <v>336578.721425993</v>
      </c>
      <c r="R16" s="27">
        <v>329253.5681342669</v>
      </c>
      <c r="S16" s="27">
        <v>317003.67691079207</v>
      </c>
      <c r="T16" s="27">
        <v>379188.8032008712</v>
      </c>
      <c r="U16" s="27">
        <v>1750220.0484152732</v>
      </c>
      <c r="V16" s="28">
        <f t="shared" si="4"/>
        <v>3913841.5065228315</v>
      </c>
      <c r="W16" s="27">
        <v>1784432.654906687</v>
      </c>
      <c r="X16" s="59">
        <v>381858</v>
      </c>
      <c r="Y16" s="59">
        <v>1747550.8516161442</v>
      </c>
      <c r="Z16" s="28">
        <f t="shared" si="5"/>
        <v>3913841.5065228315</v>
      </c>
      <c r="AA16" s="27">
        <v>1451731.754693364</v>
      </c>
      <c r="AB16" s="27">
        <v>362831.43575333623</v>
      </c>
      <c r="AC16" s="27">
        <v>1772771.7439355142</v>
      </c>
      <c r="AD16" s="27">
        <v>145116.4733408781</v>
      </c>
      <c r="AE16" s="27">
        <v>181390.09879973606</v>
      </c>
      <c r="AF16" s="28">
        <f t="shared" si="6"/>
        <v>3913841.5065228287</v>
      </c>
      <c r="AG16" s="27">
        <v>3282423.329924601</v>
      </c>
      <c r="AH16" s="27">
        <v>631418.1765982315</v>
      </c>
      <c r="AI16" s="28">
        <f t="shared" si="7"/>
        <v>3913841.5065228324</v>
      </c>
      <c r="AJ16" s="25">
        <v>0</v>
      </c>
      <c r="AK16" s="25">
        <v>494568.0238103623</v>
      </c>
      <c r="AL16" s="25">
        <v>1094597.8942009502</v>
      </c>
      <c r="AM16" s="25">
        <v>2324675.5885115187</v>
      </c>
      <c r="AN16" s="28">
        <f t="shared" si="8"/>
        <v>3913841.506522831</v>
      </c>
    </row>
    <row r="17" spans="1:40" s="53" customFormat="1" ht="15">
      <c r="A17" s="56">
        <v>41912</v>
      </c>
      <c r="B17" s="28">
        <f t="shared" si="0"/>
        <v>4066909.4096339727</v>
      </c>
      <c r="C17" s="57">
        <v>939250.7980379484</v>
      </c>
      <c r="D17" s="57">
        <v>1207884.1035393544</v>
      </c>
      <c r="E17" s="57">
        <v>78640.52010190299</v>
      </c>
      <c r="F17" s="57">
        <v>1838806.445995351</v>
      </c>
      <c r="G17" s="58">
        <v>2327.5419594160003</v>
      </c>
      <c r="H17" s="28">
        <f t="shared" si="1"/>
        <v>4066909.4096339727</v>
      </c>
      <c r="I17" s="25">
        <v>3986569.264289782</v>
      </c>
      <c r="J17" s="25">
        <v>80340.14534418692</v>
      </c>
      <c r="K17" s="24">
        <f t="shared" si="2"/>
        <v>4066909.409633969</v>
      </c>
      <c r="L17" s="27">
        <v>3882906.7671762975</v>
      </c>
      <c r="M17" s="27">
        <v>184002.64245767903</v>
      </c>
      <c r="N17" s="24">
        <f t="shared" si="3"/>
        <v>4066909.4096339764</v>
      </c>
      <c r="O17" s="27">
        <v>585940.9973161711</v>
      </c>
      <c r="P17" s="27">
        <v>217902.65851430706</v>
      </c>
      <c r="Q17" s="27">
        <v>338316.1484731592</v>
      </c>
      <c r="R17" s="27">
        <v>333333.4364269151</v>
      </c>
      <c r="S17" s="27">
        <v>322567.738007348</v>
      </c>
      <c r="T17" s="27">
        <v>387340.46107525605</v>
      </c>
      <c r="U17" s="27">
        <v>1881507.9698208172</v>
      </c>
      <c r="V17" s="28">
        <f t="shared" si="4"/>
        <v>4066909.4096339736</v>
      </c>
      <c r="W17" s="27">
        <v>1798060.9787379</v>
      </c>
      <c r="X17" s="59">
        <v>391646</v>
      </c>
      <c r="Y17" s="59">
        <v>1877202.430896073</v>
      </c>
      <c r="Z17" s="28">
        <f t="shared" si="5"/>
        <v>4066909.409633973</v>
      </c>
      <c r="AA17" s="27">
        <v>1508084.4291368113</v>
      </c>
      <c r="AB17" s="27">
        <v>411855.1102025916</v>
      </c>
      <c r="AC17" s="27">
        <v>1811663.5879199866</v>
      </c>
      <c r="AD17" s="27">
        <v>150780.5825319029</v>
      </c>
      <c r="AE17" s="27">
        <v>184525.69984267998</v>
      </c>
      <c r="AF17" s="28">
        <f t="shared" si="6"/>
        <v>4066909.409633972</v>
      </c>
      <c r="AG17" s="27">
        <v>3406860.1178066814</v>
      </c>
      <c r="AH17" s="27">
        <v>660049.2918272906</v>
      </c>
      <c r="AI17" s="28">
        <f t="shared" si="7"/>
        <v>4066909.4096339718</v>
      </c>
      <c r="AJ17" s="25">
        <v>0</v>
      </c>
      <c r="AK17" s="25">
        <v>542895.8564484369</v>
      </c>
      <c r="AL17" s="25">
        <v>1129526.1876070492</v>
      </c>
      <c r="AM17" s="25">
        <v>2394487.365578486</v>
      </c>
      <c r="AN17" s="28">
        <f t="shared" si="8"/>
        <v>4066909.409633972</v>
      </c>
    </row>
    <row r="18" spans="1:40" s="53" customFormat="1" ht="15">
      <c r="A18" s="56">
        <v>41943</v>
      </c>
      <c r="B18" s="28">
        <f t="shared" si="0"/>
        <v>4087618.354432288</v>
      </c>
      <c r="C18" s="57">
        <v>944176.7011314534</v>
      </c>
      <c r="D18" s="57">
        <v>1203751.9397781398</v>
      </c>
      <c r="E18" s="57">
        <v>82731.30052963099</v>
      </c>
      <c r="F18" s="57">
        <v>1853902.7433911485</v>
      </c>
      <c r="G18" s="58">
        <v>3055.669601916001</v>
      </c>
      <c r="H18" s="28">
        <f t="shared" si="1"/>
        <v>4087618.354432288</v>
      </c>
      <c r="I18" s="25">
        <v>4001372.908206586</v>
      </c>
      <c r="J18" s="25">
        <v>86245.446225694</v>
      </c>
      <c r="K18" s="24">
        <f t="shared" si="2"/>
        <v>4087618.3544322797</v>
      </c>
      <c r="L18" s="27">
        <v>3899427.849368619</v>
      </c>
      <c r="M18" s="27">
        <v>188190.50506366207</v>
      </c>
      <c r="N18" s="24">
        <f t="shared" si="3"/>
        <v>4087618.354432281</v>
      </c>
      <c r="O18" s="27">
        <v>590828.2421323602</v>
      </c>
      <c r="P18" s="27">
        <v>219540.38559376492</v>
      </c>
      <c r="Q18" s="27">
        <v>338503.49757749017</v>
      </c>
      <c r="R18" s="27">
        <v>328905.06726487714</v>
      </c>
      <c r="S18" s="27">
        <v>318149.5385392448</v>
      </c>
      <c r="T18" s="27">
        <v>391953.2148746649</v>
      </c>
      <c r="U18" s="27">
        <v>1899738.4084498854</v>
      </c>
      <c r="V18" s="28">
        <f t="shared" si="4"/>
        <v>4087618.3544322876</v>
      </c>
      <c r="W18" s="27">
        <v>1795926.7311077372</v>
      </c>
      <c r="X18" s="59">
        <v>397436</v>
      </c>
      <c r="Y18" s="59">
        <v>1894255.6233245512</v>
      </c>
      <c r="Z18" s="28">
        <f t="shared" si="5"/>
        <v>4087618.354432288</v>
      </c>
      <c r="AA18" s="27">
        <v>1510019.7782628913</v>
      </c>
      <c r="AB18" s="27">
        <v>408692.952057562</v>
      </c>
      <c r="AC18" s="27">
        <v>1819683.605779998</v>
      </c>
      <c r="AD18" s="27">
        <v>161017.447244035</v>
      </c>
      <c r="AE18" s="27">
        <v>188204.571087801</v>
      </c>
      <c r="AF18" s="28">
        <f t="shared" si="6"/>
        <v>4087618.3544322876</v>
      </c>
      <c r="AG18" s="27">
        <v>3428871.3237443836</v>
      </c>
      <c r="AH18" s="27">
        <v>658747.0306879045</v>
      </c>
      <c r="AI18" s="28">
        <f t="shared" si="7"/>
        <v>4087618.354432288</v>
      </c>
      <c r="AJ18" s="25">
        <v>0</v>
      </c>
      <c r="AK18" s="25">
        <v>549182.8532065852</v>
      </c>
      <c r="AL18" s="25">
        <v>1138752.2924250453</v>
      </c>
      <c r="AM18" s="25">
        <v>2399683.208800658</v>
      </c>
      <c r="AN18" s="28">
        <f t="shared" si="8"/>
        <v>4087618.3544322886</v>
      </c>
    </row>
    <row r="19" spans="1:40" s="53" customFormat="1" ht="15">
      <c r="A19" s="56">
        <v>41973</v>
      </c>
      <c r="B19" s="28">
        <f t="shared" si="0"/>
        <v>4127436.0355215715</v>
      </c>
      <c r="C19" s="57">
        <v>958725.7747639461</v>
      </c>
      <c r="D19" s="57">
        <v>1220498.033840155</v>
      </c>
      <c r="E19" s="57">
        <v>74773.34795661297</v>
      </c>
      <c r="F19" s="57">
        <v>1870272.5418152774</v>
      </c>
      <c r="G19" s="58">
        <v>3166.33714558</v>
      </c>
      <c r="H19" s="28">
        <f t="shared" si="1"/>
        <v>4127436.0355215715</v>
      </c>
      <c r="I19" s="25">
        <v>4044651.2388070617</v>
      </c>
      <c r="J19" s="25">
        <v>82784.79671450594</v>
      </c>
      <c r="K19" s="24">
        <f t="shared" si="2"/>
        <v>4127436.035521568</v>
      </c>
      <c r="L19" s="27">
        <v>3939325.6714938977</v>
      </c>
      <c r="M19" s="27">
        <v>188110.3640276721</v>
      </c>
      <c r="N19" s="24">
        <f t="shared" si="3"/>
        <v>4127436.0355215697</v>
      </c>
      <c r="O19" s="27">
        <v>592108.0061535338</v>
      </c>
      <c r="P19" s="27">
        <v>221099.28845728797</v>
      </c>
      <c r="Q19" s="27">
        <v>341800.495679792</v>
      </c>
      <c r="R19" s="27">
        <v>333153.7911819921</v>
      </c>
      <c r="S19" s="27">
        <v>323431.76763840305</v>
      </c>
      <c r="T19" s="27">
        <v>404666.05818352586</v>
      </c>
      <c r="U19" s="27">
        <v>1911176.6282270327</v>
      </c>
      <c r="V19" s="28">
        <f t="shared" si="4"/>
        <v>4127436.0355215673</v>
      </c>
      <c r="W19" s="27">
        <v>1811593.3491110092</v>
      </c>
      <c r="X19" s="59">
        <v>409680</v>
      </c>
      <c r="Y19" s="59">
        <v>1906162.686410559</v>
      </c>
      <c r="Z19" s="28">
        <f t="shared" si="5"/>
        <v>4127436.0355215687</v>
      </c>
      <c r="AA19" s="27">
        <v>1531909.9358486314</v>
      </c>
      <c r="AB19" s="27">
        <v>405105.4381466598</v>
      </c>
      <c r="AC19" s="27">
        <v>1831749.2344580335</v>
      </c>
      <c r="AD19" s="27">
        <v>164172.192416027</v>
      </c>
      <c r="AE19" s="27">
        <v>194499.23465221704</v>
      </c>
      <c r="AF19" s="28">
        <f t="shared" si="6"/>
        <v>4127436.035521569</v>
      </c>
      <c r="AG19" s="27">
        <v>3464944.950039991</v>
      </c>
      <c r="AH19" s="27">
        <v>662491.0854815808</v>
      </c>
      <c r="AI19" s="28">
        <f t="shared" si="7"/>
        <v>4127436.035521572</v>
      </c>
      <c r="AJ19" s="25">
        <v>0</v>
      </c>
      <c r="AK19" s="25">
        <v>549094.1460669399</v>
      </c>
      <c r="AL19" s="25">
        <v>1152983.2535575267</v>
      </c>
      <c r="AM19" s="25">
        <v>2425358.6358971023</v>
      </c>
      <c r="AN19" s="28">
        <f t="shared" si="8"/>
        <v>4127436.0355215687</v>
      </c>
    </row>
    <row r="20" spans="1:40" s="53" customFormat="1" ht="15">
      <c r="A20" s="56">
        <v>42004</v>
      </c>
      <c r="B20" s="28">
        <f t="shared" si="0"/>
        <v>4168558.30777071</v>
      </c>
      <c r="C20" s="57">
        <v>912624.8892916585</v>
      </c>
      <c r="D20" s="57">
        <v>1287417.519299239</v>
      </c>
      <c r="E20" s="57">
        <v>69827.20037852901</v>
      </c>
      <c r="F20" s="57">
        <v>1895485.2172466656</v>
      </c>
      <c r="G20" s="58">
        <v>3203.4815546180002</v>
      </c>
      <c r="H20" s="28">
        <f t="shared" si="1"/>
        <v>4168558.30777071</v>
      </c>
      <c r="I20" s="25">
        <v>4104698.8003259427</v>
      </c>
      <c r="J20" s="25">
        <v>63859.50744477699</v>
      </c>
      <c r="K20" s="24">
        <f t="shared" si="2"/>
        <v>4168558.3077707198</v>
      </c>
      <c r="L20" s="27">
        <v>3978292.64851808</v>
      </c>
      <c r="M20" s="27">
        <v>190265.65925263806</v>
      </c>
      <c r="N20" s="24">
        <f t="shared" si="3"/>
        <v>4168558.307770718</v>
      </c>
      <c r="O20" s="27">
        <v>617877.47631754</v>
      </c>
      <c r="P20" s="27">
        <v>230108.457852738</v>
      </c>
      <c r="Q20" s="27">
        <v>355826.6945204602</v>
      </c>
      <c r="R20" s="27">
        <v>346937.6911088982</v>
      </c>
      <c r="S20" s="27">
        <v>338477.46600761404</v>
      </c>
      <c r="T20" s="27">
        <v>434037.2248225272</v>
      </c>
      <c r="U20" s="27">
        <v>1845293.297140934</v>
      </c>
      <c r="V20" s="28">
        <f t="shared" si="4"/>
        <v>4168558.307770712</v>
      </c>
      <c r="W20" s="27">
        <v>1889227.78580725</v>
      </c>
      <c r="X20" s="59">
        <v>435794</v>
      </c>
      <c r="Y20" s="59">
        <v>1843536.521963462</v>
      </c>
      <c r="Z20" s="28">
        <f t="shared" si="5"/>
        <v>4168558.3077707123</v>
      </c>
      <c r="AA20" s="27">
        <v>1597602.4475125945</v>
      </c>
      <c r="AB20" s="27">
        <v>347112.1589403061</v>
      </c>
      <c r="AC20" s="27">
        <v>1868251.2060580435</v>
      </c>
      <c r="AD20" s="27">
        <v>167968.07510998915</v>
      </c>
      <c r="AE20" s="27">
        <v>187624.42014977906</v>
      </c>
      <c r="AF20" s="28">
        <f t="shared" si="6"/>
        <v>4168558.3077707123</v>
      </c>
      <c r="AG20" s="27">
        <v>3489137.8673592363</v>
      </c>
      <c r="AH20" s="27">
        <v>679420.440411485</v>
      </c>
      <c r="AI20" s="28">
        <f t="shared" si="7"/>
        <v>4168558.3077707216</v>
      </c>
      <c r="AJ20" s="25">
        <v>0</v>
      </c>
      <c r="AK20" s="25">
        <v>521267.036335419</v>
      </c>
      <c r="AL20" s="25">
        <v>1138871.4570792732</v>
      </c>
      <c r="AM20" s="25">
        <v>2508419.8143560183</v>
      </c>
      <c r="AN20" s="28">
        <f t="shared" si="8"/>
        <v>4168558.3077707104</v>
      </c>
    </row>
    <row r="21" spans="1:40" s="53" customFormat="1" ht="15">
      <c r="A21" s="56">
        <v>42035</v>
      </c>
      <c r="B21" s="28">
        <f t="shared" si="0"/>
        <v>4168841.1216527084</v>
      </c>
      <c r="C21" s="57">
        <v>913240.3756649724</v>
      </c>
      <c r="D21" s="57">
        <v>1226049.5509294881</v>
      </c>
      <c r="E21" s="57">
        <v>71024.95927556999</v>
      </c>
      <c r="F21" s="57">
        <v>1954857.8206439477</v>
      </c>
      <c r="G21" s="58">
        <v>3668.4151387310003</v>
      </c>
      <c r="H21" s="28">
        <f t="shared" si="1"/>
        <v>4168841.1216527084</v>
      </c>
      <c r="I21" s="25">
        <v>4095780.004836674</v>
      </c>
      <c r="J21" s="25">
        <v>73061.11681603492</v>
      </c>
      <c r="K21" s="24">
        <f t="shared" si="2"/>
        <v>4168841.121652709</v>
      </c>
      <c r="L21" s="27">
        <v>3984311.0293464353</v>
      </c>
      <c r="M21" s="27">
        <v>184530.09230627195</v>
      </c>
      <c r="N21" s="24">
        <f t="shared" si="3"/>
        <v>4168841.1216527075</v>
      </c>
      <c r="O21" s="27">
        <v>599423.2395500658</v>
      </c>
      <c r="P21" s="27">
        <v>227268.32253327387</v>
      </c>
      <c r="Q21" s="27">
        <v>351353.51101461105</v>
      </c>
      <c r="R21" s="27">
        <v>344646.46728819114</v>
      </c>
      <c r="S21" s="27">
        <v>332676.59881209116</v>
      </c>
      <c r="T21" s="27">
        <v>426371.6738517872</v>
      </c>
      <c r="U21" s="27">
        <v>1887101.3086026895</v>
      </c>
      <c r="V21" s="28">
        <f t="shared" si="4"/>
        <v>4168841.1216527103</v>
      </c>
      <c r="W21" s="27">
        <v>1855368.1391982331</v>
      </c>
      <c r="X21" s="59">
        <v>456866</v>
      </c>
      <c r="Y21" s="59">
        <v>1856606.9824544762</v>
      </c>
      <c r="Z21" s="28">
        <f t="shared" si="5"/>
        <v>4168841.1216527093</v>
      </c>
      <c r="AA21" s="27">
        <v>1557914.9543314292</v>
      </c>
      <c r="AB21" s="27">
        <v>366110.4099317412</v>
      </c>
      <c r="AC21" s="27">
        <v>1875969.788325268</v>
      </c>
      <c r="AD21" s="27">
        <v>168926.88170291393</v>
      </c>
      <c r="AE21" s="27">
        <v>199919.08736135805</v>
      </c>
      <c r="AF21" s="28">
        <f t="shared" si="6"/>
        <v>4168841.1216527103</v>
      </c>
      <c r="AG21" s="27">
        <v>3463368.6401659027</v>
      </c>
      <c r="AH21" s="27">
        <v>705472.481486807</v>
      </c>
      <c r="AI21" s="28">
        <f t="shared" si="7"/>
        <v>4168841.12165271</v>
      </c>
      <c r="AJ21" s="25">
        <v>0</v>
      </c>
      <c r="AK21" s="25">
        <v>530373.2919786472</v>
      </c>
      <c r="AL21" s="25">
        <v>1162498.2342653149</v>
      </c>
      <c r="AM21" s="25">
        <v>2475969.595408748</v>
      </c>
      <c r="AN21" s="28">
        <f t="shared" si="8"/>
        <v>4168841.1216527103</v>
      </c>
    </row>
    <row r="22" spans="1:40" s="53" customFormat="1" ht="15">
      <c r="A22" s="56">
        <v>42063</v>
      </c>
      <c r="B22" s="28">
        <f t="shared" si="0"/>
        <v>4222482.156434417</v>
      </c>
      <c r="C22" s="57">
        <v>924903.4340255058</v>
      </c>
      <c r="D22" s="57">
        <v>1219434.5763515271</v>
      </c>
      <c r="E22" s="57">
        <v>78142.27777731596</v>
      </c>
      <c r="F22" s="57">
        <v>1995397.4565864503</v>
      </c>
      <c r="G22" s="58">
        <v>4604.411693618001</v>
      </c>
      <c r="H22" s="28">
        <f t="shared" si="1"/>
        <v>4222482.156434417</v>
      </c>
      <c r="I22" s="25">
        <v>4141826.2219005236</v>
      </c>
      <c r="J22" s="25">
        <v>80655.93453388903</v>
      </c>
      <c r="K22" s="24">
        <f t="shared" si="2"/>
        <v>4222482.156434413</v>
      </c>
      <c r="L22" s="27">
        <v>4036907.0801341278</v>
      </c>
      <c r="M22" s="27">
        <v>185575.076300286</v>
      </c>
      <c r="N22" s="24">
        <f t="shared" si="3"/>
        <v>4222482.156434414</v>
      </c>
      <c r="O22" s="27">
        <v>599632.6148122975</v>
      </c>
      <c r="P22" s="27">
        <v>227362.55704418797</v>
      </c>
      <c r="Q22" s="27">
        <v>350580.88154095225</v>
      </c>
      <c r="R22" s="27">
        <v>343076.4950243747</v>
      </c>
      <c r="S22" s="27">
        <v>332353.986353314</v>
      </c>
      <c r="T22" s="27">
        <v>427683.224041804</v>
      </c>
      <c r="U22" s="27">
        <v>1941792.397617482</v>
      </c>
      <c r="V22" s="28">
        <f t="shared" si="4"/>
        <v>4222482.156434413</v>
      </c>
      <c r="W22" s="27">
        <v>1853006.5347751272</v>
      </c>
      <c r="X22" s="59">
        <v>457382</v>
      </c>
      <c r="Y22" s="59">
        <v>1912093.621659287</v>
      </c>
      <c r="Z22" s="28">
        <f t="shared" si="5"/>
        <v>4222482.156434414</v>
      </c>
      <c r="AA22" s="27">
        <v>1592112.7933477946</v>
      </c>
      <c r="AB22" s="27">
        <v>377448.254138</v>
      </c>
      <c r="AC22" s="27">
        <v>1877994.7480481858</v>
      </c>
      <c r="AD22" s="27">
        <v>173469.25993882297</v>
      </c>
      <c r="AE22" s="27">
        <v>201457.1009616131</v>
      </c>
      <c r="AF22" s="28">
        <f t="shared" si="6"/>
        <v>4222482.156434417</v>
      </c>
      <c r="AG22" s="27">
        <v>3513415.2382831126</v>
      </c>
      <c r="AH22" s="27">
        <v>709066.9181513011</v>
      </c>
      <c r="AI22" s="28">
        <f t="shared" si="7"/>
        <v>4222482.156434414</v>
      </c>
      <c r="AJ22" s="25">
        <v>0</v>
      </c>
      <c r="AK22" s="25">
        <v>536784.9601869469</v>
      </c>
      <c r="AL22" s="25">
        <v>1178170.038249546</v>
      </c>
      <c r="AM22" s="25">
        <v>2507527.15799792</v>
      </c>
      <c r="AN22" s="28">
        <f t="shared" si="8"/>
        <v>4222482.156434413</v>
      </c>
    </row>
    <row r="23" spans="1:40" s="53" customFormat="1" ht="15">
      <c r="A23" s="56">
        <v>42094</v>
      </c>
      <c r="B23" s="28">
        <f t="shared" si="0"/>
        <v>4279063.491347874</v>
      </c>
      <c r="C23" s="57">
        <v>976566.537055184</v>
      </c>
      <c r="D23" s="57">
        <v>1204389.701411043</v>
      </c>
      <c r="E23" s="57">
        <v>86054.76440142901</v>
      </c>
      <c r="F23" s="57">
        <v>2007607.0330790104</v>
      </c>
      <c r="G23" s="58">
        <v>4445.455401207</v>
      </c>
      <c r="H23" s="28">
        <f t="shared" si="1"/>
        <v>4279063.491347874</v>
      </c>
      <c r="I23" s="25">
        <v>4188057.9491132256</v>
      </c>
      <c r="J23" s="25">
        <v>91005.542234652</v>
      </c>
      <c r="K23" s="24">
        <f t="shared" si="2"/>
        <v>4279063.491347877</v>
      </c>
      <c r="L23" s="27">
        <v>4090266.7232101765</v>
      </c>
      <c r="M23" s="27">
        <v>188796.7681377001</v>
      </c>
      <c r="N23" s="24">
        <f t="shared" si="3"/>
        <v>4279063.491347876</v>
      </c>
      <c r="O23" s="27">
        <v>598458.605806788</v>
      </c>
      <c r="P23" s="27">
        <v>227094.46979253597</v>
      </c>
      <c r="Q23" s="27">
        <v>351437.262306475</v>
      </c>
      <c r="R23" s="27">
        <v>341231.3537204942</v>
      </c>
      <c r="S23" s="27">
        <v>327663.0328938181</v>
      </c>
      <c r="T23" s="27">
        <v>426924.9933261529</v>
      </c>
      <c r="U23" s="27">
        <v>2006253.773501609</v>
      </c>
      <c r="V23" s="28">
        <f t="shared" si="4"/>
        <v>4279063.491347874</v>
      </c>
      <c r="W23" s="27">
        <v>1845884.7245201112</v>
      </c>
      <c r="X23" s="59">
        <v>429372</v>
      </c>
      <c r="Y23" s="59">
        <v>2003806.7668277621</v>
      </c>
      <c r="Z23" s="28">
        <f t="shared" si="5"/>
        <v>4279063.491347874</v>
      </c>
      <c r="AA23" s="27">
        <v>1593266.5889735261</v>
      </c>
      <c r="AB23" s="27">
        <v>420461.1886135828</v>
      </c>
      <c r="AC23" s="27">
        <v>1885082.588412498</v>
      </c>
      <c r="AD23" s="27">
        <v>176503.23454462906</v>
      </c>
      <c r="AE23" s="27">
        <v>203749.89080363902</v>
      </c>
      <c r="AF23" s="28">
        <f t="shared" si="6"/>
        <v>4279063.491347875</v>
      </c>
      <c r="AG23" s="27">
        <v>3554704.846850635</v>
      </c>
      <c r="AH23" s="27">
        <v>724358.6444972355</v>
      </c>
      <c r="AI23" s="28">
        <f t="shared" si="7"/>
        <v>4279063.491347871</v>
      </c>
      <c r="AJ23" s="25">
        <v>0</v>
      </c>
      <c r="AK23" s="25">
        <v>566272.4394723821</v>
      </c>
      <c r="AL23" s="25">
        <v>1212829.3493830713</v>
      </c>
      <c r="AM23" s="25">
        <v>2499961.70249242</v>
      </c>
      <c r="AN23" s="28">
        <f t="shared" si="8"/>
        <v>4279063.491347874</v>
      </c>
    </row>
    <row r="24" spans="1:40" s="53" customFormat="1" ht="15">
      <c r="A24" s="56">
        <v>42124</v>
      </c>
      <c r="B24" s="28">
        <f t="shared" si="0"/>
        <v>4305689.144953749</v>
      </c>
      <c r="C24" s="57">
        <v>980082.2870261364</v>
      </c>
      <c r="D24" s="57">
        <v>1205941.062618211</v>
      </c>
      <c r="E24" s="57">
        <v>94363.64748036503</v>
      </c>
      <c r="F24" s="57">
        <v>2020552.1030612611</v>
      </c>
      <c r="G24" s="58">
        <v>4750.044767776</v>
      </c>
      <c r="H24" s="28">
        <f t="shared" si="1"/>
        <v>4305689.144953749</v>
      </c>
      <c r="I24" s="25">
        <v>4207047.760329263</v>
      </c>
      <c r="J24" s="25">
        <v>98641.3846244879</v>
      </c>
      <c r="K24" s="24">
        <f t="shared" si="2"/>
        <v>4305689.144953751</v>
      </c>
      <c r="L24" s="27">
        <v>4116332.0526920985</v>
      </c>
      <c r="M24" s="27">
        <v>189357.092261653</v>
      </c>
      <c r="N24" s="24">
        <f t="shared" si="3"/>
        <v>4305689.144953752</v>
      </c>
      <c r="O24" s="27">
        <v>609492.7796201676</v>
      </c>
      <c r="P24" s="27">
        <v>229383.09750893398</v>
      </c>
      <c r="Q24" s="27">
        <v>353922.4511722682</v>
      </c>
      <c r="R24" s="27">
        <v>341658.33039389795</v>
      </c>
      <c r="S24" s="27">
        <v>328175.88767866796</v>
      </c>
      <c r="T24" s="27">
        <v>426742.81505376706</v>
      </c>
      <c r="U24" s="27">
        <v>2016313.7835260418</v>
      </c>
      <c r="V24" s="28">
        <f t="shared" si="4"/>
        <v>4305689.1449537445</v>
      </c>
      <c r="W24" s="27">
        <v>1862632.546373936</v>
      </c>
      <c r="X24" s="59">
        <v>426626</v>
      </c>
      <c r="Y24" s="59">
        <v>2016430.598579809</v>
      </c>
      <c r="Z24" s="28">
        <f t="shared" si="5"/>
        <v>4305689.144953745</v>
      </c>
      <c r="AA24" s="27">
        <v>1556945.074071146</v>
      </c>
      <c r="AB24" s="27">
        <v>455080.31080120953</v>
      </c>
      <c r="AC24" s="27">
        <v>1907482.2323690867</v>
      </c>
      <c r="AD24" s="27">
        <v>175475.46716907897</v>
      </c>
      <c r="AE24" s="27">
        <v>210706.06054322596</v>
      </c>
      <c r="AF24" s="28">
        <f t="shared" si="6"/>
        <v>4305689.144953747</v>
      </c>
      <c r="AG24" s="27">
        <v>3569782.295814845</v>
      </c>
      <c r="AH24" s="27">
        <v>735906.8491389069</v>
      </c>
      <c r="AI24" s="28">
        <f t="shared" si="7"/>
        <v>4305689.144953752</v>
      </c>
      <c r="AJ24" s="25">
        <v>0</v>
      </c>
      <c r="AK24" s="25">
        <v>588815.364967871</v>
      </c>
      <c r="AL24" s="25">
        <v>1251004.6550832908</v>
      </c>
      <c r="AM24" s="25">
        <v>2465869.1249025837</v>
      </c>
      <c r="AN24" s="28">
        <f t="shared" si="8"/>
        <v>4305689.144953745</v>
      </c>
    </row>
    <row r="25" spans="1:40" s="53" customFormat="1" ht="15">
      <c r="A25" s="56">
        <v>42155</v>
      </c>
      <c r="B25" s="28">
        <f t="shared" si="0"/>
        <v>4327965.83400992</v>
      </c>
      <c r="C25" s="57">
        <v>1002875.0993912432</v>
      </c>
      <c r="D25" s="57">
        <v>1200902.9823152188</v>
      </c>
      <c r="E25" s="57">
        <v>87408.94540162101</v>
      </c>
      <c r="F25" s="57">
        <v>2029263.8251877737</v>
      </c>
      <c r="G25" s="58">
        <v>7514.981714063</v>
      </c>
      <c r="H25" s="28">
        <f t="shared" si="1"/>
        <v>4327965.83400992</v>
      </c>
      <c r="I25" s="25">
        <v>4221079.789462004</v>
      </c>
      <c r="J25" s="25">
        <v>106886.04454791796</v>
      </c>
      <c r="K25" s="24">
        <f t="shared" si="2"/>
        <v>4327965.834009922</v>
      </c>
      <c r="L25" s="27">
        <v>4135904.673233656</v>
      </c>
      <c r="M25" s="27">
        <v>192061.16077626913</v>
      </c>
      <c r="N25" s="24">
        <f t="shared" si="3"/>
        <v>4327965.834009925</v>
      </c>
      <c r="O25" s="27">
        <v>603556.279135735</v>
      </c>
      <c r="P25" s="27">
        <v>229758.25368416312</v>
      </c>
      <c r="Q25" s="27">
        <v>356447.079298649</v>
      </c>
      <c r="R25" s="27">
        <v>343704.5540409859</v>
      </c>
      <c r="S25" s="27">
        <v>330257.65205987706</v>
      </c>
      <c r="T25" s="27">
        <v>428688.96704207803</v>
      </c>
      <c r="U25" s="27">
        <v>2035553.0487484322</v>
      </c>
      <c r="V25" s="28">
        <f t="shared" si="4"/>
        <v>4327965.83400992</v>
      </c>
      <c r="W25" s="27">
        <v>1863723.81821941</v>
      </c>
      <c r="X25" s="59">
        <v>428102</v>
      </c>
      <c r="Y25" s="59">
        <v>2036140.0157905102</v>
      </c>
      <c r="Z25" s="28">
        <f t="shared" si="5"/>
        <v>4327965.83400992</v>
      </c>
      <c r="AA25" s="27">
        <v>1554500.5346168764</v>
      </c>
      <c r="AB25" s="27">
        <v>462360.2930846304</v>
      </c>
      <c r="AC25" s="27">
        <v>1928707.126889137</v>
      </c>
      <c r="AD25" s="27">
        <v>168236.061101313</v>
      </c>
      <c r="AE25" s="27">
        <v>214161.81831796397</v>
      </c>
      <c r="AF25" s="28">
        <f t="shared" si="6"/>
        <v>4327965.834009921</v>
      </c>
      <c r="AG25" s="27">
        <v>3576978.9780248054</v>
      </c>
      <c r="AH25" s="27">
        <v>750986.8559851148</v>
      </c>
      <c r="AI25" s="28">
        <f t="shared" si="7"/>
        <v>4327965.83400992</v>
      </c>
      <c r="AJ25" s="25">
        <v>0</v>
      </c>
      <c r="AK25" s="25">
        <v>593181.3321563943</v>
      </c>
      <c r="AL25" s="25">
        <v>1254826.2478280368</v>
      </c>
      <c r="AM25" s="25">
        <v>2479958.254025487</v>
      </c>
      <c r="AN25" s="28">
        <f t="shared" si="8"/>
        <v>4327965.834009918</v>
      </c>
    </row>
    <row r="26" spans="1:40" s="53" customFormat="1" ht="15">
      <c r="A26" s="56">
        <v>42185</v>
      </c>
      <c r="B26" s="28">
        <f t="shared" si="0"/>
        <v>4411687.1142892875</v>
      </c>
      <c r="C26" s="57">
        <v>1082942.8962609447</v>
      </c>
      <c r="D26" s="57">
        <v>1221285.4853733135</v>
      </c>
      <c r="E26" s="57">
        <v>86610.72716634005</v>
      </c>
      <c r="F26" s="57">
        <v>2012710.721068308</v>
      </c>
      <c r="G26" s="58">
        <v>8137.284420381</v>
      </c>
      <c r="H26" s="28">
        <f t="shared" si="1"/>
        <v>4411687.1142892875</v>
      </c>
      <c r="I26" s="25">
        <v>4309347.274418159</v>
      </c>
      <c r="J26" s="25">
        <v>102339.8398711351</v>
      </c>
      <c r="K26" s="24">
        <f t="shared" si="2"/>
        <v>4411687.114289295</v>
      </c>
      <c r="L26" s="27">
        <v>4220619.155135712</v>
      </c>
      <c r="M26" s="27">
        <v>191067.95915357297</v>
      </c>
      <c r="N26" s="24">
        <f t="shared" si="3"/>
        <v>4411687.114289285</v>
      </c>
      <c r="O26" s="27">
        <v>609906.3113836021</v>
      </c>
      <c r="P26" s="27">
        <v>231889.75229329598</v>
      </c>
      <c r="Q26" s="27">
        <v>359834.7790406862</v>
      </c>
      <c r="R26" s="27">
        <v>346295.05934576894</v>
      </c>
      <c r="S26" s="27">
        <v>332691.81234454404</v>
      </c>
      <c r="T26" s="27">
        <v>433324.2978576371</v>
      </c>
      <c r="U26" s="27">
        <v>2097745.1020237524</v>
      </c>
      <c r="V26" s="28">
        <f t="shared" si="4"/>
        <v>4411687.1142892875</v>
      </c>
      <c r="W26" s="27">
        <v>1880617.714407897</v>
      </c>
      <c r="X26" s="59">
        <v>433524</v>
      </c>
      <c r="Y26" s="59">
        <v>2097545.399881389</v>
      </c>
      <c r="Z26" s="28">
        <f t="shared" si="5"/>
        <v>4411687.114289286</v>
      </c>
      <c r="AA26" s="27">
        <v>1637950.9490621297</v>
      </c>
      <c r="AB26" s="27">
        <v>471229.8543376094</v>
      </c>
      <c r="AC26" s="27">
        <v>1923778.1225115913</v>
      </c>
      <c r="AD26" s="27">
        <v>163895.39425665402</v>
      </c>
      <c r="AE26" s="27">
        <v>214832.79412130307</v>
      </c>
      <c r="AF26" s="28">
        <f t="shared" si="6"/>
        <v>4411687.114289287</v>
      </c>
      <c r="AG26" s="27">
        <v>3634732.778062486</v>
      </c>
      <c r="AH26" s="27">
        <v>776954.3362268019</v>
      </c>
      <c r="AI26" s="28">
        <f t="shared" si="7"/>
        <v>4411687.1142892875</v>
      </c>
      <c r="AJ26" s="25">
        <v>0</v>
      </c>
      <c r="AK26" s="25">
        <v>598291.0407966841</v>
      </c>
      <c r="AL26" s="25">
        <v>1259496.3600727685</v>
      </c>
      <c r="AM26" s="25">
        <v>2553899.713419833</v>
      </c>
      <c r="AN26" s="28">
        <f t="shared" si="8"/>
        <v>4411687.114289286</v>
      </c>
    </row>
    <row r="27" spans="1:40" s="53" customFormat="1" ht="15">
      <c r="A27" s="56">
        <v>42216</v>
      </c>
      <c r="B27" s="28">
        <f t="shared" si="0"/>
        <v>4415320.646941603</v>
      </c>
      <c r="C27" s="57">
        <v>1038702.281314245</v>
      </c>
      <c r="D27" s="57">
        <v>1249849.3516042572</v>
      </c>
      <c r="E27" s="57">
        <v>91473.428439059</v>
      </c>
      <c r="F27" s="57">
        <v>2027363.5404415734</v>
      </c>
      <c r="G27" s="58">
        <v>7932.045142468999</v>
      </c>
      <c r="H27" s="28">
        <f t="shared" si="1"/>
        <v>4415320.646941603</v>
      </c>
      <c r="I27" s="25">
        <v>4318501.126063134</v>
      </c>
      <c r="J27" s="25">
        <v>96819.52087847104</v>
      </c>
      <c r="K27" s="24">
        <f t="shared" si="2"/>
        <v>4415320.646941605</v>
      </c>
      <c r="L27" s="27">
        <v>4223674.69013774</v>
      </c>
      <c r="M27" s="27">
        <v>191645.95680386102</v>
      </c>
      <c r="N27" s="24">
        <f t="shared" si="3"/>
        <v>4415320.646941601</v>
      </c>
      <c r="O27" s="27">
        <v>629340.6111776228</v>
      </c>
      <c r="P27" s="27">
        <v>238305.3903616171</v>
      </c>
      <c r="Q27" s="27">
        <v>367829.724820915</v>
      </c>
      <c r="R27" s="27">
        <v>350243.614464763</v>
      </c>
      <c r="S27" s="27">
        <v>333551.11695395596</v>
      </c>
      <c r="T27" s="27">
        <v>434670.24256759306</v>
      </c>
      <c r="U27" s="27">
        <v>2061379.9465951375</v>
      </c>
      <c r="V27" s="28">
        <f t="shared" si="4"/>
        <v>4415320.646941604</v>
      </c>
      <c r="W27" s="27">
        <v>1919270.457778874</v>
      </c>
      <c r="X27" s="59">
        <v>432898</v>
      </c>
      <c r="Y27" s="59">
        <v>2063152.1891627312</v>
      </c>
      <c r="Z27" s="28">
        <f t="shared" si="5"/>
        <v>4415320.646941605</v>
      </c>
      <c r="AA27" s="27">
        <v>1653205.0922897314</v>
      </c>
      <c r="AB27" s="27">
        <v>455098.35048099526</v>
      </c>
      <c r="AC27" s="27">
        <v>1927014.433483533</v>
      </c>
      <c r="AD27" s="27">
        <v>169373.9819511881</v>
      </c>
      <c r="AE27" s="27">
        <v>210628.78873616314</v>
      </c>
      <c r="AF27" s="28">
        <f t="shared" si="6"/>
        <v>4415320.646941611</v>
      </c>
      <c r="AG27" s="27">
        <v>3641848.284307797</v>
      </c>
      <c r="AH27" s="27">
        <v>773472.3626338113</v>
      </c>
      <c r="AI27" s="28">
        <f t="shared" si="7"/>
        <v>4415320.646941608</v>
      </c>
      <c r="AJ27" s="25">
        <v>0</v>
      </c>
      <c r="AK27" s="25">
        <v>593271.2129548071</v>
      </c>
      <c r="AL27" s="25">
        <v>1248446.317652124</v>
      </c>
      <c r="AM27" s="25">
        <v>2573603.1163346763</v>
      </c>
      <c r="AN27" s="28">
        <f t="shared" si="8"/>
        <v>4415320.646941608</v>
      </c>
    </row>
    <row r="28" spans="1:40" s="53" customFormat="1" ht="15">
      <c r="A28" s="56">
        <v>42247</v>
      </c>
      <c r="B28" s="28">
        <f t="shared" si="0"/>
        <v>4450891.310210658</v>
      </c>
      <c r="C28" s="57">
        <v>1067082.3015183227</v>
      </c>
      <c r="D28" s="57">
        <v>1245064.2347641224</v>
      </c>
      <c r="E28" s="57">
        <v>105792.41077576998</v>
      </c>
      <c r="F28" s="57">
        <v>2025641.358106686</v>
      </c>
      <c r="G28" s="58">
        <v>7311.0050457570005</v>
      </c>
      <c r="H28" s="28">
        <f t="shared" si="1"/>
        <v>4450891.310210658</v>
      </c>
      <c r="I28" s="25">
        <v>4356281.454301709</v>
      </c>
      <c r="J28" s="25">
        <v>94609.85590895408</v>
      </c>
      <c r="K28" s="24">
        <f t="shared" si="2"/>
        <v>4450891.310210664</v>
      </c>
      <c r="L28" s="27">
        <v>4260834.477168599</v>
      </c>
      <c r="M28" s="27">
        <v>190056.8330420619</v>
      </c>
      <c r="N28" s="24">
        <f t="shared" si="3"/>
        <v>4450891.310210661</v>
      </c>
      <c r="O28" s="27">
        <v>620205.7634364838</v>
      </c>
      <c r="P28" s="27">
        <v>237971.80909771306</v>
      </c>
      <c r="Q28" s="27">
        <v>368493.2803084349</v>
      </c>
      <c r="R28" s="27">
        <v>348180.4904877719</v>
      </c>
      <c r="S28" s="27">
        <v>339334.42471253</v>
      </c>
      <c r="T28" s="27">
        <v>438098.57827721804</v>
      </c>
      <c r="U28" s="27">
        <v>2098606.9638905036</v>
      </c>
      <c r="V28" s="28">
        <f t="shared" si="4"/>
        <v>4450891.310210655</v>
      </c>
      <c r="W28" s="27">
        <v>1914185.7680429341</v>
      </c>
      <c r="X28" s="59">
        <v>436558</v>
      </c>
      <c r="Y28" s="59">
        <v>2100147.5421677222</v>
      </c>
      <c r="Z28" s="28">
        <f t="shared" si="5"/>
        <v>4450891.310210656</v>
      </c>
      <c r="AA28" s="27">
        <v>1664549.3583608745</v>
      </c>
      <c r="AB28" s="27">
        <v>455318.84893514594</v>
      </c>
      <c r="AC28" s="27">
        <v>1938801.5147450957</v>
      </c>
      <c r="AD28" s="27">
        <v>171951.98607393794</v>
      </c>
      <c r="AE28" s="27">
        <v>220269.60209560397</v>
      </c>
      <c r="AF28" s="28">
        <f t="shared" si="6"/>
        <v>4450891.310210658</v>
      </c>
      <c r="AG28" s="27">
        <v>3656443.087719238</v>
      </c>
      <c r="AH28" s="27">
        <v>794448.2224914269</v>
      </c>
      <c r="AI28" s="28">
        <f t="shared" si="7"/>
        <v>4450891.310210665</v>
      </c>
      <c r="AJ28" s="25">
        <v>0</v>
      </c>
      <c r="AK28" s="25">
        <v>592600.2864217568</v>
      </c>
      <c r="AL28" s="25">
        <v>1279213.9138432052</v>
      </c>
      <c r="AM28" s="25">
        <v>2579077.109945695</v>
      </c>
      <c r="AN28" s="28">
        <f t="shared" si="8"/>
        <v>4450891.310210656</v>
      </c>
    </row>
    <row r="29" spans="1:40" s="53" customFormat="1" ht="15">
      <c r="A29" s="56">
        <v>42277</v>
      </c>
      <c r="B29" s="28">
        <f t="shared" si="0"/>
        <v>4546948.290833464</v>
      </c>
      <c r="C29" s="57">
        <v>1126127.4710960868</v>
      </c>
      <c r="D29" s="57">
        <v>1285222.3001012765</v>
      </c>
      <c r="E29" s="57">
        <v>80824.99534725498</v>
      </c>
      <c r="F29" s="57">
        <v>2047508.9453723957</v>
      </c>
      <c r="G29" s="58">
        <v>7264.578916450001</v>
      </c>
      <c r="H29" s="28">
        <f t="shared" si="1"/>
        <v>4546948.290833464</v>
      </c>
      <c r="I29" s="25">
        <v>4454117.010552199</v>
      </c>
      <c r="J29" s="25">
        <v>92831.28028126097</v>
      </c>
      <c r="K29" s="24">
        <f t="shared" si="2"/>
        <v>4546948.290833459</v>
      </c>
      <c r="L29" s="27">
        <v>4351002.552653405</v>
      </c>
      <c r="M29" s="27">
        <v>195945.73818006093</v>
      </c>
      <c r="N29" s="24">
        <f t="shared" si="3"/>
        <v>4546948.290833466</v>
      </c>
      <c r="O29" s="27">
        <v>621577.1109689965</v>
      </c>
      <c r="P29" s="27">
        <v>239845.85403754585</v>
      </c>
      <c r="Q29" s="27">
        <v>371911.8432451861</v>
      </c>
      <c r="R29" s="27">
        <v>353212.505532057</v>
      </c>
      <c r="S29" s="27">
        <v>342788.74413391686</v>
      </c>
      <c r="T29" s="27">
        <v>446929.448984352</v>
      </c>
      <c r="U29" s="27">
        <v>2170682.783931407</v>
      </c>
      <c r="V29" s="28">
        <f t="shared" si="4"/>
        <v>4546948.290833462</v>
      </c>
      <c r="W29" s="27">
        <v>1929336.0579177032</v>
      </c>
      <c r="X29" s="59">
        <v>445576</v>
      </c>
      <c r="Y29" s="59">
        <v>2172036.23291576</v>
      </c>
      <c r="Z29" s="28">
        <f t="shared" si="5"/>
        <v>4546948.290833463</v>
      </c>
      <c r="AA29" s="27">
        <v>1695168.9962135332</v>
      </c>
      <c r="AB29" s="27">
        <v>482583.25124994584</v>
      </c>
      <c r="AC29" s="27">
        <v>1968326.6934316203</v>
      </c>
      <c r="AD29" s="27">
        <v>176471.4633628151</v>
      </c>
      <c r="AE29" s="27">
        <v>224397.88657554798</v>
      </c>
      <c r="AF29" s="28">
        <f t="shared" si="6"/>
        <v>4546948.290833462</v>
      </c>
      <c r="AG29" s="27">
        <v>3723486.417895916</v>
      </c>
      <c r="AH29" s="27">
        <v>823461.8729375502</v>
      </c>
      <c r="AI29" s="28">
        <f t="shared" si="7"/>
        <v>4546948.290833466</v>
      </c>
      <c r="AJ29" s="25">
        <v>0</v>
      </c>
      <c r="AK29" s="25">
        <v>616368.5070752501</v>
      </c>
      <c r="AL29" s="25">
        <v>1311123.5635575172</v>
      </c>
      <c r="AM29" s="25">
        <v>2619456.220200698</v>
      </c>
      <c r="AN29" s="28">
        <f t="shared" si="8"/>
        <v>4546948.290833466</v>
      </c>
    </row>
    <row r="30" spans="1:40" s="53" customFormat="1" ht="15">
      <c r="A30" s="56">
        <v>42308</v>
      </c>
      <c r="B30" s="28">
        <f t="shared" si="0"/>
        <v>4454885.897693201</v>
      </c>
      <c r="C30" s="57">
        <v>1060970.6961387165</v>
      </c>
      <c r="D30" s="57">
        <v>1274848.5708147264</v>
      </c>
      <c r="E30" s="57">
        <v>84235.531307515</v>
      </c>
      <c r="F30" s="57">
        <v>2026578.1494219415</v>
      </c>
      <c r="G30" s="58">
        <v>8252.950010301</v>
      </c>
      <c r="H30" s="28">
        <f t="shared" si="1"/>
        <v>4454885.897693201</v>
      </c>
      <c r="I30" s="25">
        <v>4360558.954251511</v>
      </c>
      <c r="J30" s="25">
        <v>94326.94344168597</v>
      </c>
      <c r="K30" s="24">
        <f t="shared" si="2"/>
        <v>4454885.897693197</v>
      </c>
      <c r="L30" s="27">
        <v>4261064.811444399</v>
      </c>
      <c r="M30" s="27">
        <v>193821.08624880004</v>
      </c>
      <c r="N30" s="24">
        <f t="shared" si="3"/>
        <v>4454885.897693199</v>
      </c>
      <c r="O30" s="27">
        <v>631792.6999174571</v>
      </c>
      <c r="P30" s="27">
        <v>241707.0091852331</v>
      </c>
      <c r="Q30" s="27">
        <v>373475.6382949491</v>
      </c>
      <c r="R30" s="27">
        <v>348468.7378428339</v>
      </c>
      <c r="S30" s="27">
        <v>335159.49806803296</v>
      </c>
      <c r="T30" s="27">
        <v>436921.253398957</v>
      </c>
      <c r="U30" s="27">
        <v>2087361.0609857354</v>
      </c>
      <c r="V30" s="28">
        <f t="shared" si="4"/>
        <v>4454885.897693199</v>
      </c>
      <c r="W30" s="27">
        <v>1930603.583308506</v>
      </c>
      <c r="X30" s="59">
        <v>435742</v>
      </c>
      <c r="Y30" s="59">
        <v>2088540.314384692</v>
      </c>
      <c r="Z30" s="28">
        <f t="shared" si="5"/>
        <v>4454885.897693198</v>
      </c>
      <c r="AA30" s="27">
        <v>1646805.089399859</v>
      </c>
      <c r="AB30" s="27">
        <v>472069.69049069413</v>
      </c>
      <c r="AC30" s="27">
        <v>1944867.3859465765</v>
      </c>
      <c r="AD30" s="27">
        <v>171594.58960499597</v>
      </c>
      <c r="AE30" s="27">
        <v>219549.142251075</v>
      </c>
      <c r="AF30" s="28">
        <f t="shared" si="6"/>
        <v>4454885.897693201</v>
      </c>
      <c r="AG30" s="27">
        <v>3684757.1411165623</v>
      </c>
      <c r="AH30" s="27">
        <v>770128.7565766347</v>
      </c>
      <c r="AI30" s="28">
        <f t="shared" si="7"/>
        <v>4454885.897693197</v>
      </c>
      <c r="AJ30" s="25">
        <v>0</v>
      </c>
      <c r="AK30" s="25">
        <v>603675.1839896671</v>
      </c>
      <c r="AL30" s="25">
        <v>1302554.8812737546</v>
      </c>
      <c r="AM30" s="25">
        <v>2548655.832429776</v>
      </c>
      <c r="AN30" s="28">
        <f t="shared" si="8"/>
        <v>4454885.897693198</v>
      </c>
    </row>
    <row r="31" spans="1:40" s="53" customFormat="1" ht="15">
      <c r="A31" s="56">
        <v>42338</v>
      </c>
      <c r="B31" s="28">
        <f t="shared" si="0"/>
        <v>4452219.178430246</v>
      </c>
      <c r="C31" s="57">
        <v>1068194.053225629</v>
      </c>
      <c r="D31" s="57">
        <v>1300471.7856027242</v>
      </c>
      <c r="E31" s="57">
        <v>76596.44523790099</v>
      </c>
      <c r="F31" s="57">
        <v>1999640.8525030697</v>
      </c>
      <c r="G31" s="58">
        <v>7316.0418609220005</v>
      </c>
      <c r="H31" s="28">
        <f t="shared" si="1"/>
        <v>4452219.178430246</v>
      </c>
      <c r="I31" s="25">
        <v>4357474.460798599</v>
      </c>
      <c r="J31" s="25">
        <v>94744.71763164902</v>
      </c>
      <c r="K31" s="24">
        <f t="shared" si="2"/>
        <v>4452219.178430248</v>
      </c>
      <c r="L31" s="27">
        <v>4256919.47076658</v>
      </c>
      <c r="M31" s="27">
        <v>195299.707663666</v>
      </c>
      <c r="N31" s="24">
        <f t="shared" si="3"/>
        <v>4452219.178430246</v>
      </c>
      <c r="O31" s="27">
        <v>637351.6392246343</v>
      </c>
      <c r="P31" s="27">
        <v>243098.20768661096</v>
      </c>
      <c r="Q31" s="27">
        <v>375937.1492345909</v>
      </c>
      <c r="R31" s="27">
        <v>351884.670064184</v>
      </c>
      <c r="S31" s="27">
        <v>340120.161496377</v>
      </c>
      <c r="T31" s="27">
        <v>443115.59297139186</v>
      </c>
      <c r="U31" s="27">
        <v>2060711.757752457</v>
      </c>
      <c r="V31" s="28">
        <f t="shared" si="4"/>
        <v>4452219.178430246</v>
      </c>
      <c r="W31" s="27">
        <v>1948391.827706397</v>
      </c>
      <c r="X31" s="59">
        <v>441218</v>
      </c>
      <c r="Y31" s="59">
        <v>2062609.3507238482</v>
      </c>
      <c r="Z31" s="28">
        <f t="shared" si="5"/>
        <v>4452219.178430245</v>
      </c>
      <c r="AA31" s="27">
        <v>1653383.205706703</v>
      </c>
      <c r="AB31" s="27">
        <v>449282.98313729</v>
      </c>
      <c r="AC31" s="27">
        <v>1951399.2967646704</v>
      </c>
      <c r="AD31" s="27">
        <v>175544.8446562049</v>
      </c>
      <c r="AE31" s="27">
        <v>222608.848165377</v>
      </c>
      <c r="AF31" s="28">
        <f t="shared" si="6"/>
        <v>4452219.178430245</v>
      </c>
      <c r="AG31" s="27">
        <v>3695623.9165092558</v>
      </c>
      <c r="AH31" s="27">
        <v>756595.2619209886</v>
      </c>
      <c r="AI31" s="28">
        <f t="shared" si="7"/>
        <v>4452219.178430244</v>
      </c>
      <c r="AJ31" s="25">
        <v>0</v>
      </c>
      <c r="AK31" s="25">
        <v>590906.8020472473</v>
      </c>
      <c r="AL31" s="25">
        <v>1299520.4878086057</v>
      </c>
      <c r="AM31" s="25">
        <v>2561791.8885743925</v>
      </c>
      <c r="AN31" s="28">
        <f t="shared" si="8"/>
        <v>4452219.178430245</v>
      </c>
    </row>
    <row r="32" spans="1:40" s="53" customFormat="1" ht="15">
      <c r="A32" s="56">
        <v>42369</v>
      </c>
      <c r="B32" s="28">
        <f t="shared" si="0"/>
        <v>4473771.929972118</v>
      </c>
      <c r="C32" s="57">
        <v>1016635.6627921471</v>
      </c>
      <c r="D32" s="57">
        <v>1399047.1239159012</v>
      </c>
      <c r="E32" s="57">
        <v>79152.49897988302</v>
      </c>
      <c r="F32" s="57">
        <v>1970364.0164329812</v>
      </c>
      <c r="G32" s="58">
        <v>8572.627851205001</v>
      </c>
      <c r="H32" s="28">
        <f t="shared" si="1"/>
        <v>4473771.929972118</v>
      </c>
      <c r="I32" s="25">
        <v>4402201.515592519</v>
      </c>
      <c r="J32" s="25">
        <v>71570.41437960001</v>
      </c>
      <c r="K32" s="24">
        <f t="shared" si="2"/>
        <v>4473771.92997212</v>
      </c>
      <c r="L32" s="27">
        <v>4275162.862132891</v>
      </c>
      <c r="M32" s="27">
        <v>198609.0678392249</v>
      </c>
      <c r="N32" s="24">
        <f t="shared" si="3"/>
        <v>4473771.929972116</v>
      </c>
      <c r="O32" s="27">
        <v>668156.140545291</v>
      </c>
      <c r="P32" s="27">
        <v>253976.06921885698</v>
      </c>
      <c r="Q32" s="27">
        <v>393938.080516738</v>
      </c>
      <c r="R32" s="27">
        <v>369846.6608224232</v>
      </c>
      <c r="S32" s="27">
        <v>359355.01482923713</v>
      </c>
      <c r="T32" s="27">
        <v>467864.74446179904</v>
      </c>
      <c r="U32" s="27">
        <v>1960635.2195777723</v>
      </c>
      <c r="V32" s="28">
        <f t="shared" si="4"/>
        <v>4473771.929972118</v>
      </c>
      <c r="W32" s="27">
        <v>2045271.9659325462</v>
      </c>
      <c r="X32" s="59">
        <v>463144</v>
      </c>
      <c r="Y32" s="59">
        <v>1965355.9640395711</v>
      </c>
      <c r="Z32" s="28">
        <f t="shared" si="5"/>
        <v>4473771.929972118</v>
      </c>
      <c r="AA32" s="27">
        <v>1743712.5013869232</v>
      </c>
      <c r="AB32" s="27">
        <v>366980.3101650433</v>
      </c>
      <c r="AC32" s="27">
        <v>1986833.939576374</v>
      </c>
      <c r="AD32" s="27">
        <v>171410.25691112198</v>
      </c>
      <c r="AE32" s="27">
        <v>204834.92193265504</v>
      </c>
      <c r="AF32" s="28">
        <f t="shared" si="6"/>
        <v>4473771.929972118</v>
      </c>
      <c r="AG32" s="27">
        <v>3722958.1723157424</v>
      </c>
      <c r="AH32" s="27">
        <v>750813.7576563718</v>
      </c>
      <c r="AI32" s="28">
        <f t="shared" si="7"/>
        <v>4473771.929972114</v>
      </c>
      <c r="AJ32" s="25">
        <v>0</v>
      </c>
      <c r="AK32" s="25">
        <v>540473.0619650229</v>
      </c>
      <c r="AL32" s="25">
        <v>1272478.9510871456</v>
      </c>
      <c r="AM32" s="25">
        <v>2660819.916919949</v>
      </c>
      <c r="AN32" s="28">
        <f t="shared" si="8"/>
        <v>4473771.929972118</v>
      </c>
    </row>
    <row r="33" spans="1:40" s="53" customFormat="1" ht="15">
      <c r="A33" s="56">
        <v>42400</v>
      </c>
      <c r="B33" s="28">
        <f t="shared" si="0"/>
        <v>4468853.31931589</v>
      </c>
      <c r="C33" s="57">
        <v>1032678.3125322724</v>
      </c>
      <c r="D33" s="57">
        <v>1340154.9995354293</v>
      </c>
      <c r="E33" s="57">
        <v>82011.86402131699</v>
      </c>
      <c r="F33" s="57">
        <v>2005982.2001609143</v>
      </c>
      <c r="G33" s="58">
        <v>8025.943065957</v>
      </c>
      <c r="H33" s="28">
        <f t="shared" si="1"/>
        <v>4468853.31931589</v>
      </c>
      <c r="I33" s="25">
        <v>4375016.665418985</v>
      </c>
      <c r="J33" s="25">
        <v>93836.65389690497</v>
      </c>
      <c r="K33" s="24">
        <f t="shared" si="2"/>
        <v>4468853.31931589</v>
      </c>
      <c r="L33" s="27">
        <v>4270642.635142825</v>
      </c>
      <c r="M33" s="27">
        <v>198210.68417306314</v>
      </c>
      <c r="N33" s="24">
        <f t="shared" si="3"/>
        <v>4468853.319315888</v>
      </c>
      <c r="O33" s="27">
        <v>648679.5264751512</v>
      </c>
      <c r="P33" s="27">
        <v>250531.11215300293</v>
      </c>
      <c r="Q33" s="27">
        <v>388408.37436232105</v>
      </c>
      <c r="R33" s="27">
        <v>365077.04310803505</v>
      </c>
      <c r="S33" s="27">
        <v>351358.729768146</v>
      </c>
      <c r="T33" s="27">
        <v>454263.78963472403</v>
      </c>
      <c r="U33" s="27">
        <v>2010534.7438145103</v>
      </c>
      <c r="V33" s="28">
        <f t="shared" si="4"/>
        <v>4468853.319315891</v>
      </c>
      <c r="W33" s="27">
        <v>2004054.785866656</v>
      </c>
      <c r="X33" s="59">
        <v>448516</v>
      </c>
      <c r="Y33" s="59">
        <v>2016282.5334492342</v>
      </c>
      <c r="Z33" s="28">
        <f t="shared" si="5"/>
        <v>4468853.319315891</v>
      </c>
      <c r="AA33" s="27">
        <v>1693801.1993622466</v>
      </c>
      <c r="AB33" s="27">
        <v>410143.55883323133</v>
      </c>
      <c r="AC33" s="27">
        <v>1986365.923921485</v>
      </c>
      <c r="AD33" s="27">
        <v>169353.85046469097</v>
      </c>
      <c r="AE33" s="27">
        <v>209188.78673423702</v>
      </c>
      <c r="AF33" s="28">
        <f t="shared" si="6"/>
        <v>4468853.319315892</v>
      </c>
      <c r="AG33" s="27">
        <v>3732531.4506121962</v>
      </c>
      <c r="AH33" s="27">
        <v>736321.8687036934</v>
      </c>
      <c r="AI33" s="28">
        <f t="shared" si="7"/>
        <v>4468853.31931589</v>
      </c>
      <c r="AJ33" s="25">
        <v>0</v>
      </c>
      <c r="AK33" s="25">
        <v>570745.04825379</v>
      </c>
      <c r="AL33" s="25">
        <v>1296451.892400138</v>
      </c>
      <c r="AM33" s="25">
        <v>2601656.37866196</v>
      </c>
      <c r="AN33" s="28">
        <f t="shared" si="8"/>
        <v>4468853.319315888</v>
      </c>
    </row>
    <row r="34" spans="1:40" s="53" customFormat="1" ht="15">
      <c r="A34" s="56">
        <v>42429</v>
      </c>
      <c r="B34" s="28">
        <f t="shared" si="0"/>
        <v>4512751.38881865</v>
      </c>
      <c r="C34" s="57">
        <v>1045239.7584262742</v>
      </c>
      <c r="D34" s="57">
        <v>1339693.0822946697</v>
      </c>
      <c r="E34" s="57">
        <v>73083.03456010102</v>
      </c>
      <c r="F34" s="57">
        <v>2046520.5346926372</v>
      </c>
      <c r="G34" s="58">
        <v>8214.978844967</v>
      </c>
      <c r="H34" s="28">
        <f t="shared" si="1"/>
        <v>4512751.38881865</v>
      </c>
      <c r="I34" s="25">
        <v>4427794.236887166</v>
      </c>
      <c r="J34" s="25">
        <v>84957.151931482</v>
      </c>
      <c r="K34" s="24">
        <f t="shared" si="2"/>
        <v>4512751.388818649</v>
      </c>
      <c r="L34" s="27">
        <v>4313497.993911107</v>
      </c>
      <c r="M34" s="27">
        <v>199253.39490754087</v>
      </c>
      <c r="N34" s="24">
        <f t="shared" si="3"/>
        <v>4512751.388818648</v>
      </c>
      <c r="O34" s="27">
        <v>647730.198195713</v>
      </c>
      <c r="P34" s="27">
        <v>249099.64068844504</v>
      </c>
      <c r="Q34" s="27">
        <v>386918.62974840996</v>
      </c>
      <c r="R34" s="27">
        <v>364415.12925595307</v>
      </c>
      <c r="S34" s="27">
        <v>349989.8991103761</v>
      </c>
      <c r="T34" s="27">
        <v>453905.0856310668</v>
      </c>
      <c r="U34" s="27">
        <v>2060692.806188685</v>
      </c>
      <c r="V34" s="28">
        <f t="shared" si="4"/>
        <v>4512751.38881865</v>
      </c>
      <c r="W34" s="27">
        <v>1998153.496998897</v>
      </c>
      <c r="X34" s="59">
        <v>448854</v>
      </c>
      <c r="Y34" s="59">
        <v>2065743.891819752</v>
      </c>
      <c r="Z34" s="28">
        <f t="shared" si="5"/>
        <v>4512751.388818649</v>
      </c>
      <c r="AA34" s="27">
        <v>1707401.9751050004</v>
      </c>
      <c r="AB34" s="27">
        <v>417600.86327833787</v>
      </c>
      <c r="AC34" s="27">
        <v>1993767.2886514573</v>
      </c>
      <c r="AD34" s="27">
        <v>171069.72402818897</v>
      </c>
      <c r="AE34" s="27">
        <v>222911.53775566613</v>
      </c>
      <c r="AF34" s="28">
        <f t="shared" si="6"/>
        <v>4512751.3888186505</v>
      </c>
      <c r="AG34" s="27">
        <v>3795019.727673667</v>
      </c>
      <c r="AH34" s="27">
        <v>717731.6611449798</v>
      </c>
      <c r="AI34" s="28">
        <f t="shared" si="7"/>
        <v>4512751.388818647</v>
      </c>
      <c r="AJ34" s="25">
        <v>0</v>
      </c>
      <c r="AK34" s="25">
        <v>572024.129743001</v>
      </c>
      <c r="AL34" s="25">
        <v>1330274.7910967043</v>
      </c>
      <c r="AM34" s="25">
        <v>2610452.467978943</v>
      </c>
      <c r="AN34" s="28">
        <f t="shared" si="8"/>
        <v>4512751.388818649</v>
      </c>
    </row>
    <row r="35" spans="1:40" s="53" customFormat="1" ht="15">
      <c r="A35" s="56">
        <v>42460</v>
      </c>
      <c r="B35" s="28">
        <f t="shared" si="0"/>
        <v>4550903.384170059</v>
      </c>
      <c r="C35" s="57">
        <v>1067493.07588727</v>
      </c>
      <c r="D35" s="57">
        <v>1328909.6373365258</v>
      </c>
      <c r="E35" s="57">
        <v>87159.13693662499</v>
      </c>
      <c r="F35" s="57">
        <v>2058915.6800518224</v>
      </c>
      <c r="G35" s="58">
        <v>8425.853957816002</v>
      </c>
      <c r="H35" s="28">
        <f t="shared" si="1"/>
        <v>4550903.384170059</v>
      </c>
      <c r="I35" s="25">
        <v>4458556.92102152</v>
      </c>
      <c r="J35" s="25">
        <v>92346.46314853494</v>
      </c>
      <c r="K35" s="24">
        <f t="shared" si="2"/>
        <v>4550903.384170055</v>
      </c>
      <c r="L35" s="27">
        <v>4347351.032628922</v>
      </c>
      <c r="M35" s="27">
        <v>203552.3515411369</v>
      </c>
      <c r="N35" s="24">
        <f t="shared" si="3"/>
        <v>4550903.384170059</v>
      </c>
      <c r="O35" s="27">
        <v>644310.60419024</v>
      </c>
      <c r="P35" s="27">
        <v>248664.00836279424</v>
      </c>
      <c r="Q35" s="27">
        <v>384859.3417568393</v>
      </c>
      <c r="R35" s="27">
        <v>361531.49322903535</v>
      </c>
      <c r="S35" s="27">
        <v>347512.23543777876</v>
      </c>
      <c r="T35" s="27">
        <v>448939.737123473</v>
      </c>
      <c r="U35" s="27">
        <v>2115085.9640698982</v>
      </c>
      <c r="V35" s="28">
        <f t="shared" si="4"/>
        <v>4550903.384170059</v>
      </c>
      <c r="W35" s="27">
        <v>1986877.682976687</v>
      </c>
      <c r="X35" s="59">
        <v>444200</v>
      </c>
      <c r="Y35" s="59">
        <v>2119825.7011933713</v>
      </c>
      <c r="Z35" s="28">
        <f t="shared" si="5"/>
        <v>4550903.384170059</v>
      </c>
      <c r="AA35" s="27">
        <v>1734952.1794907372</v>
      </c>
      <c r="AB35" s="27">
        <v>441447.23905692087</v>
      </c>
      <c r="AC35" s="27">
        <v>1989160.6654616203</v>
      </c>
      <c r="AD35" s="27">
        <v>168620.00926025206</v>
      </c>
      <c r="AE35" s="27">
        <v>216723.290900529</v>
      </c>
      <c r="AF35" s="28">
        <f t="shared" si="6"/>
        <v>4550903.38417006</v>
      </c>
      <c r="AG35" s="27">
        <v>3852458.301355589</v>
      </c>
      <c r="AH35" s="27">
        <v>698445.0828144655</v>
      </c>
      <c r="AI35" s="28">
        <f t="shared" si="7"/>
        <v>4550903.384170054</v>
      </c>
      <c r="AJ35" s="25">
        <v>0</v>
      </c>
      <c r="AK35" s="25">
        <v>592591.235863555</v>
      </c>
      <c r="AL35" s="25">
        <v>1335286.0862680008</v>
      </c>
      <c r="AM35" s="25">
        <v>2623026.0620385</v>
      </c>
      <c r="AN35" s="28">
        <f t="shared" si="8"/>
        <v>4550903.384170055</v>
      </c>
    </row>
    <row r="36" spans="1:40" s="53" customFormat="1" ht="15">
      <c r="A36" s="56">
        <v>42490</v>
      </c>
      <c r="B36" s="28">
        <f t="shared" si="0"/>
        <v>4562444.072699677</v>
      </c>
      <c r="C36" s="57">
        <v>1068535.6713845634</v>
      </c>
      <c r="D36" s="57">
        <v>1342619.1719533359</v>
      </c>
      <c r="E36" s="57">
        <v>84025.044774496</v>
      </c>
      <c r="F36" s="57">
        <v>2059797.1251715808</v>
      </c>
      <c r="G36" s="58">
        <v>7467.0594157020005</v>
      </c>
      <c r="H36" s="28">
        <f t="shared" si="1"/>
        <v>4562444.072699677</v>
      </c>
      <c r="I36" s="25">
        <v>4468519.491804771</v>
      </c>
      <c r="J36" s="25">
        <v>93924.580894902</v>
      </c>
      <c r="K36" s="24">
        <f t="shared" si="2"/>
        <v>4562444.0726996735</v>
      </c>
      <c r="L36" s="27">
        <v>4358013.881496797</v>
      </c>
      <c r="M36" s="27">
        <v>204430.19120287307</v>
      </c>
      <c r="N36" s="24">
        <f t="shared" si="3"/>
        <v>4562444.072699671</v>
      </c>
      <c r="O36" s="27">
        <v>654670.0765467661</v>
      </c>
      <c r="P36" s="27">
        <v>251337.832503494</v>
      </c>
      <c r="Q36" s="27">
        <v>388299.91383867007</v>
      </c>
      <c r="R36" s="27">
        <v>362813.5838700951</v>
      </c>
      <c r="S36" s="27">
        <v>346944.80241952906</v>
      </c>
      <c r="T36" s="27">
        <v>448474.440016815</v>
      </c>
      <c r="U36" s="27">
        <v>2109903.423504308</v>
      </c>
      <c r="V36" s="28">
        <f t="shared" si="4"/>
        <v>4562444.072699677</v>
      </c>
      <c r="W36" s="27">
        <v>2004066.2091785541</v>
      </c>
      <c r="X36" s="59">
        <v>443068</v>
      </c>
      <c r="Y36" s="59">
        <v>2115309.863521122</v>
      </c>
      <c r="Z36" s="28">
        <f t="shared" si="5"/>
        <v>4562444.072699675</v>
      </c>
      <c r="AA36" s="27">
        <v>1725793.828160777</v>
      </c>
      <c r="AB36" s="27">
        <v>461594.0503821571</v>
      </c>
      <c r="AC36" s="27">
        <v>1987873.3789104107</v>
      </c>
      <c r="AD36" s="27">
        <v>167064.7848703022</v>
      </c>
      <c r="AE36" s="27">
        <v>220118.03037603002</v>
      </c>
      <c r="AF36" s="28">
        <f t="shared" si="6"/>
        <v>4562444.072699677</v>
      </c>
      <c r="AG36" s="27">
        <v>3884142.4375591697</v>
      </c>
      <c r="AH36" s="27">
        <v>678301.6351405062</v>
      </c>
      <c r="AI36" s="28">
        <f t="shared" si="7"/>
        <v>4562444.072699676</v>
      </c>
      <c r="AJ36" s="25">
        <v>0</v>
      </c>
      <c r="AK36" s="25">
        <v>608337.6855800023</v>
      </c>
      <c r="AL36" s="25">
        <v>1336033.2789968844</v>
      </c>
      <c r="AM36" s="25">
        <v>2618073.108122787</v>
      </c>
      <c r="AN36" s="28">
        <f t="shared" si="8"/>
        <v>4562444.0726996735</v>
      </c>
    </row>
    <row r="37" spans="1:40" s="53" customFormat="1" ht="15">
      <c r="A37" s="56">
        <v>42521</v>
      </c>
      <c r="B37" s="28">
        <f t="shared" si="0"/>
        <v>4589453.567687112</v>
      </c>
      <c r="C37" s="57">
        <v>1090776.0936072296</v>
      </c>
      <c r="D37" s="57">
        <v>1348706.036102567</v>
      </c>
      <c r="E37" s="57">
        <v>70433.380522885</v>
      </c>
      <c r="F37" s="57">
        <v>2074068.1168947283</v>
      </c>
      <c r="G37" s="58">
        <v>5469.940559702001</v>
      </c>
      <c r="H37" s="28">
        <f t="shared" si="1"/>
        <v>4589453.567687112</v>
      </c>
      <c r="I37" s="25">
        <v>4498249.475583423</v>
      </c>
      <c r="J37" s="25">
        <v>91204.09210369104</v>
      </c>
      <c r="K37" s="24">
        <f t="shared" si="2"/>
        <v>4589453.567687114</v>
      </c>
      <c r="L37" s="27">
        <v>4383241.364774928</v>
      </c>
      <c r="M37" s="27">
        <v>206212.20291218505</v>
      </c>
      <c r="N37" s="24">
        <f t="shared" si="3"/>
        <v>4589453.567687114</v>
      </c>
      <c r="O37" s="27">
        <v>649099.756236869</v>
      </c>
      <c r="P37" s="27">
        <v>250840.065773954</v>
      </c>
      <c r="Q37" s="27">
        <v>393476.37017863605</v>
      </c>
      <c r="R37" s="27">
        <v>365445.10173640493</v>
      </c>
      <c r="S37" s="27">
        <v>349004.962766753</v>
      </c>
      <c r="T37" s="27">
        <v>452105.0196537991</v>
      </c>
      <c r="U37" s="27">
        <v>2129482.2913406985</v>
      </c>
      <c r="V37" s="28">
        <f t="shared" si="4"/>
        <v>4589453.567687115</v>
      </c>
      <c r="W37" s="27">
        <v>2007866.2566926172</v>
      </c>
      <c r="X37" s="59">
        <v>447174</v>
      </c>
      <c r="Y37" s="59">
        <v>2134413.310994498</v>
      </c>
      <c r="Z37" s="28">
        <f t="shared" si="5"/>
        <v>4589453.567687115</v>
      </c>
      <c r="AA37" s="27">
        <v>1718837.6503390933</v>
      </c>
      <c r="AB37" s="27">
        <v>467745.3520859358</v>
      </c>
      <c r="AC37" s="27">
        <v>2011448.2042522032</v>
      </c>
      <c r="AD37" s="27">
        <v>169091.715508875</v>
      </c>
      <c r="AE37" s="27">
        <v>222330.64550100596</v>
      </c>
      <c r="AF37" s="28">
        <f t="shared" si="6"/>
        <v>4589453.567687114</v>
      </c>
      <c r="AG37" s="27">
        <v>3925168.050088652</v>
      </c>
      <c r="AH37" s="27">
        <v>664285.51759846</v>
      </c>
      <c r="AI37" s="28">
        <f t="shared" si="7"/>
        <v>4589453.567687112</v>
      </c>
      <c r="AJ37" s="25">
        <v>0</v>
      </c>
      <c r="AK37" s="25">
        <v>614792.1363887499</v>
      </c>
      <c r="AL37" s="25">
        <v>1341107.9907057262</v>
      </c>
      <c r="AM37" s="25">
        <v>2633553.4405926373</v>
      </c>
      <c r="AN37" s="28">
        <f t="shared" si="8"/>
        <v>4589453.567687113</v>
      </c>
    </row>
    <row r="38" spans="1:40" s="53" customFormat="1" ht="15">
      <c r="A38" s="56">
        <v>42551</v>
      </c>
      <c r="B38" s="28">
        <f t="shared" si="0"/>
        <v>4646114.381846988</v>
      </c>
      <c r="C38" s="57">
        <v>1101940.6604731025</v>
      </c>
      <c r="D38" s="57">
        <v>1420909.1252378735</v>
      </c>
      <c r="E38" s="57">
        <v>72124.84813351501</v>
      </c>
      <c r="F38" s="57">
        <v>2041957.777115135</v>
      </c>
      <c r="G38" s="58">
        <v>9181.970887362</v>
      </c>
      <c r="H38" s="28">
        <f t="shared" si="1"/>
        <v>4646114.381846988</v>
      </c>
      <c r="I38" s="25">
        <v>4564541.4423582535</v>
      </c>
      <c r="J38" s="25">
        <v>81572.93948873298</v>
      </c>
      <c r="K38" s="24">
        <f t="shared" si="2"/>
        <v>4646114.381846987</v>
      </c>
      <c r="L38" s="27">
        <v>4439870.946408542</v>
      </c>
      <c r="M38" s="27">
        <v>206243.435438449</v>
      </c>
      <c r="N38" s="24">
        <f t="shared" si="3"/>
        <v>4646114.38184699</v>
      </c>
      <c r="O38" s="27">
        <v>696731.182491581</v>
      </c>
      <c r="P38" s="27">
        <v>257643.45457293303</v>
      </c>
      <c r="Q38" s="27">
        <v>400618.80130817223</v>
      </c>
      <c r="R38" s="27">
        <v>369102.53425413405</v>
      </c>
      <c r="S38" s="27">
        <v>352698.63480204996</v>
      </c>
      <c r="T38" s="27">
        <v>453787.326856754</v>
      </c>
      <c r="U38" s="27">
        <v>2115532.4475613646</v>
      </c>
      <c r="V38" s="28">
        <f t="shared" si="4"/>
        <v>4646114.381846989</v>
      </c>
      <c r="W38" s="27">
        <v>2076794.6074288702</v>
      </c>
      <c r="X38" s="59">
        <v>448042</v>
      </c>
      <c r="Y38" s="59">
        <v>2121277.7744181193</v>
      </c>
      <c r="Z38" s="28">
        <f t="shared" si="5"/>
        <v>4646114.3818469895</v>
      </c>
      <c r="AA38" s="27">
        <v>1805114.3163928874</v>
      </c>
      <c r="AB38" s="27">
        <v>437553.0279736751</v>
      </c>
      <c r="AC38" s="27">
        <v>2016019.615201091</v>
      </c>
      <c r="AD38" s="27">
        <v>168603.377861831</v>
      </c>
      <c r="AE38" s="27">
        <v>218824.04441750204</v>
      </c>
      <c r="AF38" s="28">
        <f t="shared" si="6"/>
        <v>4646114.381846987</v>
      </c>
      <c r="AG38" s="27">
        <v>3966063.8608307536</v>
      </c>
      <c r="AH38" s="27">
        <v>680050.5210162367</v>
      </c>
      <c r="AI38" s="28">
        <f t="shared" si="7"/>
        <v>4646114.38184699</v>
      </c>
      <c r="AJ38" s="25">
        <v>0</v>
      </c>
      <c r="AK38" s="25">
        <v>596930.315434291</v>
      </c>
      <c r="AL38" s="25">
        <v>1331437.7515052033</v>
      </c>
      <c r="AM38" s="25">
        <v>2717746.3149074935</v>
      </c>
      <c r="AN38" s="28">
        <f t="shared" si="8"/>
        <v>4646114.381846988</v>
      </c>
    </row>
    <row r="39" spans="1:40" s="53" customFormat="1" ht="15">
      <c r="A39" s="56">
        <v>42582</v>
      </c>
      <c r="B39" s="28">
        <f t="shared" si="0"/>
        <v>4664250.24932916</v>
      </c>
      <c r="C39" s="57">
        <v>1087064.2661170326</v>
      </c>
      <c r="D39" s="57">
        <v>1410306.3116293228</v>
      </c>
      <c r="E39" s="57">
        <v>75682.651933938</v>
      </c>
      <c r="F39" s="57">
        <v>2082276.925415445</v>
      </c>
      <c r="G39" s="58">
        <v>8920.094233422</v>
      </c>
      <c r="H39" s="28">
        <f t="shared" si="1"/>
        <v>4664250.24932916</v>
      </c>
      <c r="I39" s="25">
        <v>4573145.455120651</v>
      </c>
      <c r="J39" s="25">
        <v>91104.79420850295</v>
      </c>
      <c r="K39" s="24">
        <f t="shared" si="2"/>
        <v>4664250.249329154</v>
      </c>
      <c r="L39" s="27">
        <v>4457355.620914366</v>
      </c>
      <c r="M39" s="27">
        <v>206894.62841478887</v>
      </c>
      <c r="N39" s="24">
        <f t="shared" si="3"/>
        <v>4664250.249329155</v>
      </c>
      <c r="O39" s="27">
        <v>672387.0854915709</v>
      </c>
      <c r="P39" s="27">
        <v>260379.81969270093</v>
      </c>
      <c r="Q39" s="27">
        <v>404160.158282383</v>
      </c>
      <c r="R39" s="27">
        <v>373456.9264730971</v>
      </c>
      <c r="S39" s="27">
        <v>357882.28468341415</v>
      </c>
      <c r="T39" s="27">
        <v>460488.1096104159</v>
      </c>
      <c r="U39" s="27">
        <v>2135495.8650955786</v>
      </c>
      <c r="V39" s="28">
        <f t="shared" si="4"/>
        <v>4664250.249329161</v>
      </c>
      <c r="W39" s="27">
        <v>2068266.2746231651</v>
      </c>
      <c r="X39" s="59">
        <v>454778</v>
      </c>
      <c r="Y39" s="59">
        <v>2141205.974705994</v>
      </c>
      <c r="Z39" s="28">
        <f t="shared" si="5"/>
        <v>4664250.249329159</v>
      </c>
      <c r="AA39" s="27">
        <v>1774698.4563033315</v>
      </c>
      <c r="AB39" s="27">
        <v>455885.97310342896</v>
      </c>
      <c r="AC39" s="27">
        <v>2042560.8003977994</v>
      </c>
      <c r="AD39" s="27">
        <v>169574.077484528</v>
      </c>
      <c r="AE39" s="27">
        <v>221530.94204007305</v>
      </c>
      <c r="AF39" s="28">
        <f t="shared" si="6"/>
        <v>4664250.24932916</v>
      </c>
      <c r="AG39" s="27">
        <v>3988258.010294497</v>
      </c>
      <c r="AH39" s="27">
        <v>675992.2390346631</v>
      </c>
      <c r="AI39" s="28">
        <f t="shared" si="7"/>
        <v>4664250.24932916</v>
      </c>
      <c r="AJ39" s="25">
        <v>0</v>
      </c>
      <c r="AK39" s="25">
        <v>603444.1129603953</v>
      </c>
      <c r="AL39" s="25">
        <v>1364460.729221218</v>
      </c>
      <c r="AM39" s="25">
        <v>2696345.4071475435</v>
      </c>
      <c r="AN39" s="28">
        <f t="shared" si="8"/>
        <v>4664250.249329157</v>
      </c>
    </row>
    <row r="40" spans="1:40" s="53" customFormat="1" ht="15">
      <c r="A40" s="56">
        <v>42613</v>
      </c>
      <c r="B40" s="28">
        <f t="shared" si="0"/>
        <v>4680847.564237659</v>
      </c>
      <c r="C40" s="57">
        <v>1083907.8382590231</v>
      </c>
      <c r="D40" s="57">
        <v>1426888.410014042</v>
      </c>
      <c r="E40" s="57">
        <v>69124.389253114</v>
      </c>
      <c r="F40" s="57">
        <v>2091323.335798911</v>
      </c>
      <c r="G40" s="58">
        <v>9603.590912568001</v>
      </c>
      <c r="H40" s="28">
        <f t="shared" si="1"/>
        <v>4680847.564237659</v>
      </c>
      <c r="I40" s="25">
        <v>4598386.495252209</v>
      </c>
      <c r="J40" s="25">
        <v>82461.06898545702</v>
      </c>
      <c r="K40" s="24">
        <f t="shared" si="2"/>
        <v>4680847.564237665</v>
      </c>
      <c r="L40" s="27">
        <v>4472487.015155595</v>
      </c>
      <c r="M40" s="27">
        <v>208360.549082064</v>
      </c>
      <c r="N40" s="24">
        <f t="shared" si="3"/>
        <v>4680847.564237659</v>
      </c>
      <c r="O40" s="27">
        <v>672846.787557781</v>
      </c>
      <c r="P40" s="27">
        <v>260578.3265636844</v>
      </c>
      <c r="Q40" s="27">
        <v>404113.4726400459</v>
      </c>
      <c r="R40" s="27">
        <v>375075.50276399916</v>
      </c>
      <c r="S40" s="27">
        <v>361191.6914444699</v>
      </c>
      <c r="T40" s="27">
        <v>467679.8452512329</v>
      </c>
      <c r="U40" s="27">
        <v>2139361.9380164477</v>
      </c>
      <c r="V40" s="28">
        <f t="shared" si="4"/>
        <v>4680847.564237662</v>
      </c>
      <c r="W40" s="27">
        <v>2073805.7809699802</v>
      </c>
      <c r="X40" s="59">
        <v>461694</v>
      </c>
      <c r="Y40" s="59">
        <v>2145347.783267681</v>
      </c>
      <c r="Z40" s="28">
        <f t="shared" si="5"/>
        <v>4680847.564237662</v>
      </c>
      <c r="AA40" s="27">
        <v>1770370.8925799835</v>
      </c>
      <c r="AB40" s="27">
        <v>450614.3725754815</v>
      </c>
      <c r="AC40" s="27">
        <v>2057536.2297177364</v>
      </c>
      <c r="AD40" s="27">
        <v>174468.49653168904</v>
      </c>
      <c r="AE40" s="27">
        <v>227857.57283277097</v>
      </c>
      <c r="AF40" s="28">
        <f t="shared" si="6"/>
        <v>4680847.564237661</v>
      </c>
      <c r="AG40" s="27">
        <v>4002464.3903126284</v>
      </c>
      <c r="AH40" s="27">
        <v>678383.1739250321</v>
      </c>
      <c r="AI40" s="28">
        <f t="shared" si="7"/>
        <v>4680847.564237661</v>
      </c>
      <c r="AJ40" s="25">
        <v>0</v>
      </c>
      <c r="AK40" s="25">
        <v>601033.490113218</v>
      </c>
      <c r="AL40" s="25">
        <v>1380234.0066527145</v>
      </c>
      <c r="AM40" s="25">
        <v>2699580.067471731</v>
      </c>
      <c r="AN40" s="28">
        <f t="shared" si="8"/>
        <v>4680847.5642376635</v>
      </c>
    </row>
    <row r="41" spans="1:40" s="53" customFormat="1" ht="15">
      <c r="A41" s="56">
        <v>42643</v>
      </c>
      <c r="B41" s="28">
        <f t="shared" si="0"/>
        <v>4675317.442574117</v>
      </c>
      <c r="C41" s="57">
        <v>1093789.1337335785</v>
      </c>
      <c r="D41" s="57">
        <v>1433119.322367422</v>
      </c>
      <c r="E41" s="57">
        <v>71446.703467409</v>
      </c>
      <c r="F41" s="57">
        <v>2065426.8788391035</v>
      </c>
      <c r="G41" s="58">
        <v>11535.404166604</v>
      </c>
      <c r="H41" s="28">
        <f t="shared" si="1"/>
        <v>4675317.442574117</v>
      </c>
      <c r="I41" s="25">
        <v>4591604.521721537</v>
      </c>
      <c r="J41" s="25">
        <v>83712.92085257998</v>
      </c>
      <c r="K41" s="24">
        <f t="shared" si="2"/>
        <v>4675317.442574117</v>
      </c>
      <c r="L41" s="27">
        <v>4465302.2075382145</v>
      </c>
      <c r="M41" s="27">
        <v>210015.23503590302</v>
      </c>
      <c r="N41" s="24">
        <f t="shared" si="3"/>
        <v>4675317.442574117</v>
      </c>
      <c r="O41" s="27">
        <v>672994.5926250041</v>
      </c>
      <c r="P41" s="27">
        <v>260566.63340010913</v>
      </c>
      <c r="Q41" s="27">
        <v>401673.0050466771</v>
      </c>
      <c r="R41" s="27">
        <v>370175.34881275997</v>
      </c>
      <c r="S41" s="27">
        <v>355036.32273638004</v>
      </c>
      <c r="T41" s="27">
        <v>458099.7910692201</v>
      </c>
      <c r="U41" s="27">
        <v>2156771.7488839678</v>
      </c>
      <c r="V41" s="28">
        <f t="shared" si="4"/>
        <v>4675317.442574118</v>
      </c>
      <c r="W41" s="27">
        <v>2060445.9026209302</v>
      </c>
      <c r="X41" s="59">
        <v>454046</v>
      </c>
      <c r="Y41" s="59">
        <v>2160825.539953188</v>
      </c>
      <c r="Z41" s="28">
        <f t="shared" si="5"/>
        <v>4675317.442574118</v>
      </c>
      <c r="AA41" s="27">
        <v>1830564.9129296243</v>
      </c>
      <c r="AB41" s="27">
        <v>444434.8754419763</v>
      </c>
      <c r="AC41" s="27">
        <v>2017113.5004346457</v>
      </c>
      <c r="AD41" s="27">
        <v>163307.90734427402</v>
      </c>
      <c r="AE41" s="27">
        <v>219896.24642359902</v>
      </c>
      <c r="AF41" s="28">
        <f t="shared" si="6"/>
        <v>4675317.44257412</v>
      </c>
      <c r="AG41" s="27">
        <v>3977985.4869112526</v>
      </c>
      <c r="AH41" s="27">
        <v>697331.9556628641</v>
      </c>
      <c r="AI41" s="28">
        <f t="shared" si="7"/>
        <v>4675317.442574116</v>
      </c>
      <c r="AJ41" s="25">
        <v>0</v>
      </c>
      <c r="AK41" s="25">
        <v>588597.62608604</v>
      </c>
      <c r="AL41" s="25">
        <v>1361176.5007945704</v>
      </c>
      <c r="AM41" s="25">
        <v>2725543.3156935098</v>
      </c>
      <c r="AN41" s="28">
        <f t="shared" si="8"/>
        <v>4675317.44257412</v>
      </c>
    </row>
    <row r="42" spans="1:40" s="53" customFormat="1" ht="15">
      <c r="A42" s="56">
        <v>42674</v>
      </c>
      <c r="B42" s="28">
        <f t="shared" si="0"/>
        <v>4728886.799070238</v>
      </c>
      <c r="C42" s="57">
        <v>1105585.644873324</v>
      </c>
      <c r="D42" s="57">
        <v>1432096.5800860405</v>
      </c>
      <c r="E42" s="57">
        <v>69432.755230176</v>
      </c>
      <c r="F42" s="57">
        <v>2109655.66547692</v>
      </c>
      <c r="G42" s="58">
        <v>12116.153403778</v>
      </c>
      <c r="H42" s="28">
        <f t="shared" si="1"/>
        <v>4728886.799070238</v>
      </c>
      <c r="I42" s="25">
        <v>4639762.252094938</v>
      </c>
      <c r="J42" s="25">
        <v>89124.54697529998</v>
      </c>
      <c r="K42" s="24">
        <f t="shared" si="2"/>
        <v>4728886.799070238</v>
      </c>
      <c r="L42" s="27">
        <v>4518473.157774483</v>
      </c>
      <c r="M42" s="27">
        <v>210413.64129575476</v>
      </c>
      <c r="N42" s="24">
        <f t="shared" si="3"/>
        <v>4728886.799070237</v>
      </c>
      <c r="O42" s="27">
        <v>673927.8288767752</v>
      </c>
      <c r="P42" s="27">
        <v>261728.3883315651</v>
      </c>
      <c r="Q42" s="27">
        <v>402790.7523897489</v>
      </c>
      <c r="R42" s="27">
        <v>370369.2973422384</v>
      </c>
      <c r="S42" s="27">
        <v>353618.847924321</v>
      </c>
      <c r="T42" s="27">
        <v>458774.29162635916</v>
      </c>
      <c r="U42" s="27">
        <v>2207677.392579233</v>
      </c>
      <c r="V42" s="28">
        <f t="shared" si="4"/>
        <v>4728886.799070241</v>
      </c>
      <c r="W42" s="27">
        <v>2062435.114864648</v>
      </c>
      <c r="X42" s="59">
        <v>456282</v>
      </c>
      <c r="Y42" s="59">
        <v>2210169.684205591</v>
      </c>
      <c r="Z42" s="28">
        <f t="shared" si="5"/>
        <v>4728886.799070239</v>
      </c>
      <c r="AA42" s="27">
        <v>1849397.8065342389</v>
      </c>
      <c r="AB42" s="27">
        <v>445581.28934620996</v>
      </c>
      <c r="AC42" s="27">
        <v>2043462.8735557622</v>
      </c>
      <c r="AD42" s="27">
        <v>168907.14709619695</v>
      </c>
      <c r="AE42" s="27">
        <v>221537.68253783102</v>
      </c>
      <c r="AF42" s="28">
        <f t="shared" si="6"/>
        <v>4728886.79907024</v>
      </c>
      <c r="AG42" s="27">
        <v>4029939.431075927</v>
      </c>
      <c r="AH42" s="27">
        <v>698947.3679943085</v>
      </c>
      <c r="AI42" s="28">
        <f t="shared" si="7"/>
        <v>4728886.799070235</v>
      </c>
      <c r="AJ42" s="25">
        <v>0</v>
      </c>
      <c r="AK42" s="25">
        <v>593496.9603602799</v>
      </c>
      <c r="AL42" s="25">
        <v>1373985.658945271</v>
      </c>
      <c r="AM42" s="25">
        <v>2761404.179764686</v>
      </c>
      <c r="AN42" s="28">
        <f t="shared" si="8"/>
        <v>4728886.799070237</v>
      </c>
    </row>
    <row r="43" spans="1:40" s="53" customFormat="1" ht="15">
      <c r="A43" s="56">
        <v>42704</v>
      </c>
      <c r="B43" s="28">
        <f t="shared" si="0"/>
        <v>4809217.780429354</v>
      </c>
      <c r="C43" s="57">
        <v>1148663.9411113288</v>
      </c>
      <c r="D43" s="57">
        <v>1462933.95013497</v>
      </c>
      <c r="E43" s="57">
        <v>65785.35101953201</v>
      </c>
      <c r="F43" s="57">
        <v>2116607.8594292924</v>
      </c>
      <c r="G43" s="58">
        <v>15226.678734231</v>
      </c>
      <c r="H43" s="28">
        <f t="shared" si="1"/>
        <v>4809217.780429354</v>
      </c>
      <c r="I43" s="25">
        <v>4722548.088625401</v>
      </c>
      <c r="J43" s="25">
        <v>86669.69180394994</v>
      </c>
      <c r="K43" s="24">
        <f t="shared" si="2"/>
        <v>4809217.780429351</v>
      </c>
      <c r="L43" s="27">
        <v>4596404.059236984</v>
      </c>
      <c r="M43" s="27">
        <v>212813.72119237194</v>
      </c>
      <c r="N43" s="24">
        <f t="shared" si="3"/>
        <v>4809217.780429356</v>
      </c>
      <c r="O43" s="27">
        <v>688253.0667374998</v>
      </c>
      <c r="P43" s="27">
        <v>265333.6235722002</v>
      </c>
      <c r="Q43" s="27">
        <v>407811.6899131632</v>
      </c>
      <c r="R43" s="27">
        <v>373642.85278738465</v>
      </c>
      <c r="S43" s="27">
        <v>357366.9799984121</v>
      </c>
      <c r="T43" s="27">
        <v>468041.14177929447</v>
      </c>
      <c r="U43" s="27">
        <v>2248768.4256413984</v>
      </c>
      <c r="V43" s="28">
        <f t="shared" si="4"/>
        <v>4809217.780429352</v>
      </c>
      <c r="W43" s="27">
        <v>2092408.2130086601</v>
      </c>
      <c r="X43" s="59">
        <v>464986</v>
      </c>
      <c r="Y43" s="59">
        <v>2251823.5674206913</v>
      </c>
      <c r="Z43" s="28">
        <f t="shared" si="5"/>
        <v>4809217.780429351</v>
      </c>
      <c r="AA43" s="27">
        <v>1895674.9898636856</v>
      </c>
      <c r="AB43" s="27">
        <v>436784.7184308818</v>
      </c>
      <c r="AC43" s="27">
        <v>2080099.0389893055</v>
      </c>
      <c r="AD43" s="27">
        <v>178533.14324466887</v>
      </c>
      <c r="AE43" s="27">
        <v>218125.8899008049</v>
      </c>
      <c r="AF43" s="28">
        <f t="shared" si="6"/>
        <v>4809217.780429346</v>
      </c>
      <c r="AG43" s="27">
        <v>4082861.7836765037</v>
      </c>
      <c r="AH43" s="27">
        <v>726355.9967528441</v>
      </c>
      <c r="AI43" s="28">
        <f t="shared" si="7"/>
        <v>4809217.780429347</v>
      </c>
      <c r="AJ43" s="25">
        <v>0</v>
      </c>
      <c r="AK43" s="25">
        <v>593919.5161796822</v>
      </c>
      <c r="AL43" s="25">
        <v>1393945.46139882</v>
      </c>
      <c r="AM43" s="25">
        <v>2821352.8028508513</v>
      </c>
      <c r="AN43" s="28">
        <f t="shared" si="8"/>
        <v>4809217.780429354</v>
      </c>
    </row>
    <row r="44" spans="1:40" s="53" customFormat="1" ht="15">
      <c r="A44" s="56">
        <v>42735</v>
      </c>
      <c r="B44" s="28">
        <f t="shared" si="0"/>
        <v>4900192.55983106</v>
      </c>
      <c r="C44" s="57">
        <v>1149973.3320721944</v>
      </c>
      <c r="D44" s="57">
        <v>1554703.5543323476</v>
      </c>
      <c r="E44" s="57">
        <v>67863.15953622799</v>
      </c>
      <c r="F44" s="57">
        <v>2110147.9186097095</v>
      </c>
      <c r="G44" s="58">
        <v>17504.595280579</v>
      </c>
      <c r="H44" s="28">
        <f t="shared" si="1"/>
        <v>4900192.55983106</v>
      </c>
      <c r="I44" s="25">
        <v>4824317.9262855</v>
      </c>
      <c r="J44" s="25">
        <v>75874.63354553904</v>
      </c>
      <c r="K44" s="24">
        <f t="shared" si="2"/>
        <v>4900192.559831039</v>
      </c>
      <c r="L44" s="27">
        <v>4682965.002489062</v>
      </c>
      <c r="M44" s="27">
        <v>217227.55734198805</v>
      </c>
      <c r="N44" s="24">
        <f t="shared" si="3"/>
        <v>4900192.55983105</v>
      </c>
      <c r="O44" s="27">
        <v>722352.6699292723</v>
      </c>
      <c r="P44" s="27">
        <v>274013.2189787939</v>
      </c>
      <c r="Q44" s="27">
        <v>422778.7856585578</v>
      </c>
      <c r="R44" s="27">
        <v>387573.9024559329</v>
      </c>
      <c r="S44" s="27">
        <v>373958.61840787006</v>
      </c>
      <c r="T44" s="27">
        <v>490802.656772097</v>
      </c>
      <c r="U44" s="27">
        <v>2228712.7076285295</v>
      </c>
      <c r="V44" s="28">
        <f t="shared" si="4"/>
        <v>4900192.559831053</v>
      </c>
      <c r="W44" s="27">
        <v>2180677.1954304273</v>
      </c>
      <c r="X44" s="59">
        <v>485862</v>
      </c>
      <c r="Y44" s="59">
        <v>2233653.364400627</v>
      </c>
      <c r="Z44" s="28">
        <f t="shared" si="5"/>
        <v>4900192.559831055</v>
      </c>
      <c r="AA44" s="27">
        <v>1992105.83530642</v>
      </c>
      <c r="AB44" s="27">
        <v>391480.07707001385</v>
      </c>
      <c r="AC44" s="27">
        <v>2125004.67672888</v>
      </c>
      <c r="AD44" s="27">
        <v>180213.10514751</v>
      </c>
      <c r="AE44" s="27">
        <v>211388.865578228</v>
      </c>
      <c r="AF44" s="28">
        <f t="shared" si="6"/>
        <v>4900192.559831051</v>
      </c>
      <c r="AG44" s="27">
        <v>4158138.000809701</v>
      </c>
      <c r="AH44" s="27">
        <v>742054.5590213514</v>
      </c>
      <c r="AI44" s="28">
        <f t="shared" si="7"/>
        <v>4900192.559831053</v>
      </c>
      <c r="AJ44" s="25">
        <v>0</v>
      </c>
      <c r="AK44" s="25">
        <v>569590.0506117771</v>
      </c>
      <c r="AL44" s="25">
        <v>1408813.7636456306</v>
      </c>
      <c r="AM44" s="25">
        <v>2921788.745573649</v>
      </c>
      <c r="AN44" s="28">
        <f t="shared" si="8"/>
        <v>4900192.559831057</v>
      </c>
    </row>
    <row r="45" spans="1:40" s="53" customFormat="1" ht="15">
      <c r="A45" s="56">
        <v>42766</v>
      </c>
      <c r="B45" s="28">
        <f t="shared" si="0"/>
        <v>4897176.663036639</v>
      </c>
      <c r="C45" s="57">
        <v>1153413.7093931902</v>
      </c>
      <c r="D45" s="57">
        <v>1497867.9791439632</v>
      </c>
      <c r="E45" s="57">
        <v>61947.662149394986</v>
      </c>
      <c r="F45" s="57">
        <v>2167992.619823803</v>
      </c>
      <c r="G45" s="58">
        <v>15954.692526287003</v>
      </c>
      <c r="H45" s="28">
        <f t="shared" si="1"/>
        <v>4897176.663036639</v>
      </c>
      <c r="I45" s="25">
        <v>4810880.316321961</v>
      </c>
      <c r="J45" s="25">
        <v>86296.346714679</v>
      </c>
      <c r="K45" s="24">
        <f t="shared" si="2"/>
        <v>4897176.66303664</v>
      </c>
      <c r="L45" s="27">
        <v>4681782.101160298</v>
      </c>
      <c r="M45" s="27">
        <v>215394.56187633914</v>
      </c>
      <c r="N45" s="24">
        <f t="shared" si="3"/>
        <v>4897176.663036637</v>
      </c>
      <c r="O45" s="27">
        <v>691354.6068361893</v>
      </c>
      <c r="P45" s="27">
        <v>270197.876493945</v>
      </c>
      <c r="Q45" s="27">
        <v>417125.1761124782</v>
      </c>
      <c r="R45" s="27">
        <v>382737.13233650103</v>
      </c>
      <c r="S45" s="27">
        <v>366572.71233789116</v>
      </c>
      <c r="T45" s="27">
        <v>482851.69370418973</v>
      </c>
      <c r="U45" s="27">
        <v>2286337.4652154436</v>
      </c>
      <c r="V45" s="28">
        <f t="shared" si="4"/>
        <v>4897176.663036638</v>
      </c>
      <c r="W45" s="27">
        <v>2127987.504117004</v>
      </c>
      <c r="X45" s="59">
        <v>477826</v>
      </c>
      <c r="Y45" s="59">
        <v>2291363.1589196334</v>
      </c>
      <c r="Z45" s="28">
        <f t="shared" si="5"/>
        <v>4897176.663036637</v>
      </c>
      <c r="AA45" s="27">
        <v>1938928.6559456077</v>
      </c>
      <c r="AB45" s="27">
        <v>418184.84152438</v>
      </c>
      <c r="AC45" s="27">
        <v>2146072.531284558</v>
      </c>
      <c r="AD45" s="27">
        <v>175501.90738931397</v>
      </c>
      <c r="AE45" s="27">
        <v>218488.72689277807</v>
      </c>
      <c r="AF45" s="28">
        <f t="shared" si="6"/>
        <v>4897176.663036637</v>
      </c>
      <c r="AG45" s="27">
        <v>4154727.783172922</v>
      </c>
      <c r="AH45" s="27">
        <v>742448.8798637135</v>
      </c>
      <c r="AI45" s="28">
        <f t="shared" si="7"/>
        <v>4897176.663036636</v>
      </c>
      <c r="AJ45" s="25">
        <v>0</v>
      </c>
      <c r="AK45" s="25">
        <v>588587.0325297453</v>
      </c>
      <c r="AL45" s="25">
        <v>1436830.7936015504</v>
      </c>
      <c r="AM45" s="25">
        <v>2871758.8369053463</v>
      </c>
      <c r="AN45" s="28">
        <f t="shared" si="8"/>
        <v>4897176.663036642</v>
      </c>
    </row>
    <row r="46" spans="1:40" s="53" customFormat="1" ht="15">
      <c r="A46" s="56">
        <v>42794</v>
      </c>
      <c r="B46" s="28">
        <f t="shared" si="0"/>
        <v>4922827.867908383</v>
      </c>
      <c r="C46" s="57">
        <v>1151001.727721083</v>
      </c>
      <c r="D46" s="57">
        <v>1493600.1242374668</v>
      </c>
      <c r="E46" s="57">
        <v>69858.636517327</v>
      </c>
      <c r="F46" s="57">
        <v>2191482.6208655257</v>
      </c>
      <c r="G46" s="58">
        <v>16884.758566981003</v>
      </c>
      <c r="H46" s="28">
        <f t="shared" si="1"/>
        <v>4922827.867908383</v>
      </c>
      <c r="I46" s="25">
        <v>4835193.927740917</v>
      </c>
      <c r="J46" s="25">
        <v>87633.94016747398</v>
      </c>
      <c r="K46" s="24">
        <f t="shared" si="2"/>
        <v>4922827.86790839</v>
      </c>
      <c r="L46" s="27">
        <v>4704355.640647672</v>
      </c>
      <c r="M46" s="27">
        <v>218472.2272607191</v>
      </c>
      <c r="N46" s="24">
        <f t="shared" si="3"/>
        <v>4922827.867908391</v>
      </c>
      <c r="O46" s="27">
        <v>691173.661109131</v>
      </c>
      <c r="P46" s="27">
        <v>270329.01388979104</v>
      </c>
      <c r="Q46" s="27">
        <v>417796.7927925451</v>
      </c>
      <c r="R46" s="27">
        <v>381951.08453714714</v>
      </c>
      <c r="S46" s="27">
        <v>366426.58239054185</v>
      </c>
      <c r="T46" s="27">
        <v>481853.88352844515</v>
      </c>
      <c r="U46" s="27">
        <v>2313296.8496607817</v>
      </c>
      <c r="V46" s="28">
        <f t="shared" si="4"/>
        <v>4922827.867908383</v>
      </c>
      <c r="W46" s="27">
        <v>2127677.134719156</v>
      </c>
      <c r="X46" s="59">
        <v>478640</v>
      </c>
      <c r="Y46" s="59">
        <v>2316510.733189228</v>
      </c>
      <c r="Z46" s="28">
        <f t="shared" si="5"/>
        <v>4922827.867908385</v>
      </c>
      <c r="AA46" s="27">
        <v>1932819.3292764546</v>
      </c>
      <c r="AB46" s="27">
        <v>438122.91774603806</v>
      </c>
      <c r="AC46" s="27">
        <v>2161789.7432795158</v>
      </c>
      <c r="AD46" s="27">
        <v>174419.04416155803</v>
      </c>
      <c r="AE46" s="27">
        <v>215676.833444818</v>
      </c>
      <c r="AF46" s="28">
        <f t="shared" si="6"/>
        <v>4922827.867908385</v>
      </c>
      <c r="AG46" s="27">
        <v>4184333.2945876447</v>
      </c>
      <c r="AH46" s="27">
        <v>738494.5733207462</v>
      </c>
      <c r="AI46" s="28">
        <f t="shared" si="7"/>
        <v>4922827.867908391</v>
      </c>
      <c r="AJ46" s="25">
        <v>0</v>
      </c>
      <c r="AK46" s="25">
        <v>607880.3393899922</v>
      </c>
      <c r="AL46" s="25">
        <v>1447012.1085635764</v>
      </c>
      <c r="AM46" s="25">
        <v>2867935.4199548145</v>
      </c>
      <c r="AN46" s="28">
        <f t="shared" si="8"/>
        <v>4922827.867908383</v>
      </c>
    </row>
    <row r="47" spans="1:40" s="53" customFormat="1" ht="15">
      <c r="A47" s="56">
        <v>42825</v>
      </c>
      <c r="B47" s="28">
        <f t="shared" si="0"/>
        <v>5005749.5585731</v>
      </c>
      <c r="C47" s="57">
        <v>1173937.405821136</v>
      </c>
      <c r="D47" s="57">
        <v>1492085.3921995899</v>
      </c>
      <c r="E47" s="57">
        <v>93144.441126238</v>
      </c>
      <c r="F47" s="57">
        <v>2229025.606251944</v>
      </c>
      <c r="G47" s="58">
        <v>17556.713174191</v>
      </c>
      <c r="H47" s="28">
        <f t="shared" si="1"/>
        <v>5005749.5585731</v>
      </c>
      <c r="I47" s="25">
        <v>4905739.300405572</v>
      </c>
      <c r="J47" s="25">
        <v>100010.25816752399</v>
      </c>
      <c r="K47" s="24">
        <f t="shared" si="2"/>
        <v>5005749.558573096</v>
      </c>
      <c r="L47" s="27">
        <v>4781708.465679017</v>
      </c>
      <c r="M47" s="27">
        <v>224041.0928940799</v>
      </c>
      <c r="N47" s="24">
        <f t="shared" si="3"/>
        <v>5005749.558573097</v>
      </c>
      <c r="O47" s="27">
        <v>693601.8396627943</v>
      </c>
      <c r="P47" s="27">
        <v>270214.5942046091</v>
      </c>
      <c r="Q47" s="27">
        <v>416720.00475826324</v>
      </c>
      <c r="R47" s="27">
        <v>378600.340161502</v>
      </c>
      <c r="S47" s="27">
        <v>363126.19078796817</v>
      </c>
      <c r="T47" s="27">
        <v>480483.4151036459</v>
      </c>
      <c r="U47" s="27">
        <v>2403003.1738943155</v>
      </c>
      <c r="V47" s="28">
        <f t="shared" si="4"/>
        <v>5005749.558573099</v>
      </c>
      <c r="W47" s="27">
        <v>2122262.969575136</v>
      </c>
      <c r="X47" s="59">
        <v>479648</v>
      </c>
      <c r="Y47" s="59">
        <v>2403838.588997961</v>
      </c>
      <c r="Z47" s="28">
        <f t="shared" si="5"/>
        <v>5005749.558573097</v>
      </c>
      <c r="AA47" s="27">
        <v>1970491.1842669905</v>
      </c>
      <c r="AB47" s="27">
        <v>470424.77499730454</v>
      </c>
      <c r="AC47" s="27">
        <v>2156638.2701644204</v>
      </c>
      <c r="AD47" s="27">
        <v>187205.86103081703</v>
      </c>
      <c r="AE47" s="27">
        <v>220989.46811356416</v>
      </c>
      <c r="AF47" s="28">
        <f t="shared" si="6"/>
        <v>5005749.558573097</v>
      </c>
      <c r="AG47" s="27">
        <v>4265848.3904823065</v>
      </c>
      <c r="AH47" s="27">
        <v>739901.1680907917</v>
      </c>
      <c r="AI47" s="28">
        <f t="shared" si="7"/>
        <v>5005749.558573098</v>
      </c>
      <c r="AJ47" s="25">
        <v>0</v>
      </c>
      <c r="AK47" s="25">
        <v>624697.920685416</v>
      </c>
      <c r="AL47" s="25">
        <v>1485319.3105304383</v>
      </c>
      <c r="AM47" s="25">
        <v>2895732.3273572414</v>
      </c>
      <c r="AN47" s="28">
        <f t="shared" si="8"/>
        <v>5005749.558573095</v>
      </c>
    </row>
    <row r="48" spans="1:40" s="53" customFormat="1" ht="15">
      <c r="A48" s="56">
        <v>42855</v>
      </c>
      <c r="B48" s="28">
        <f t="shared" si="0"/>
        <v>5013730.750816068</v>
      </c>
      <c r="C48" s="57">
        <v>1183950.7058396996</v>
      </c>
      <c r="D48" s="57">
        <v>1479836.6739049589</v>
      </c>
      <c r="E48" s="57">
        <v>81179.63681933601</v>
      </c>
      <c r="F48" s="57">
        <v>2251405.719929348</v>
      </c>
      <c r="G48" s="58">
        <v>17358.014322725005</v>
      </c>
      <c r="H48" s="28">
        <f t="shared" si="1"/>
        <v>5013730.750816068</v>
      </c>
      <c r="I48" s="25">
        <v>4909515.267236944</v>
      </c>
      <c r="J48" s="25">
        <v>104215.48357911607</v>
      </c>
      <c r="K48" s="24">
        <f t="shared" si="2"/>
        <v>5013730.75081606</v>
      </c>
      <c r="L48" s="27">
        <v>4784034.832960645</v>
      </c>
      <c r="M48" s="27">
        <v>229695.91785542405</v>
      </c>
      <c r="N48" s="24">
        <f t="shared" si="3"/>
        <v>5013730.750816069</v>
      </c>
      <c r="O48" s="27">
        <v>691650.2941632172</v>
      </c>
      <c r="P48" s="27">
        <v>270797.36909255007</v>
      </c>
      <c r="Q48" s="27">
        <v>419218.6127089691</v>
      </c>
      <c r="R48" s="27">
        <v>380470.6618065569</v>
      </c>
      <c r="S48" s="27">
        <v>363748.01842784777</v>
      </c>
      <c r="T48" s="27">
        <v>480620.82466025883</v>
      </c>
      <c r="U48" s="27">
        <v>2407224.969956664</v>
      </c>
      <c r="V48" s="28">
        <f t="shared" si="4"/>
        <v>5013730.750816064</v>
      </c>
      <c r="W48" s="27">
        <v>2125884.956199141</v>
      </c>
      <c r="X48" s="59">
        <v>478440</v>
      </c>
      <c r="Y48" s="59">
        <v>2409405.794616924</v>
      </c>
      <c r="Z48" s="28">
        <f t="shared" si="5"/>
        <v>5013730.750816066</v>
      </c>
      <c r="AA48" s="27">
        <v>1939272.2510638938</v>
      </c>
      <c r="AB48" s="27">
        <v>500733.740770181</v>
      </c>
      <c r="AC48" s="27">
        <v>2224848.5491311178</v>
      </c>
      <c r="AD48" s="27">
        <v>181759.58206762696</v>
      </c>
      <c r="AE48" s="27">
        <v>167116.62778324692</v>
      </c>
      <c r="AF48" s="28">
        <f t="shared" si="6"/>
        <v>5013730.750816066</v>
      </c>
      <c r="AG48" s="27">
        <v>4284672.320350859</v>
      </c>
      <c r="AH48" s="27">
        <v>729058.430465206</v>
      </c>
      <c r="AI48" s="28">
        <f t="shared" si="7"/>
        <v>5013730.750816066</v>
      </c>
      <c r="AJ48" s="25">
        <v>0</v>
      </c>
      <c r="AK48" s="25">
        <v>649221.2761185006</v>
      </c>
      <c r="AL48" s="25">
        <v>1497856.8631111612</v>
      </c>
      <c r="AM48" s="25">
        <v>2866652.6115864036</v>
      </c>
      <c r="AN48" s="28">
        <f t="shared" si="8"/>
        <v>5013730.750816066</v>
      </c>
    </row>
    <row r="49" spans="1:40" s="53" customFormat="1" ht="15">
      <c r="A49" s="56">
        <v>42886</v>
      </c>
      <c r="B49" s="28">
        <f t="shared" si="0"/>
        <v>5104851.266424622</v>
      </c>
      <c r="C49" s="57">
        <v>1235126.721589816</v>
      </c>
      <c r="D49" s="57">
        <v>1496574.1473187385</v>
      </c>
      <c r="E49" s="57">
        <v>106811.71446605203</v>
      </c>
      <c r="F49" s="57">
        <v>2246743.506319158</v>
      </c>
      <c r="G49" s="58">
        <v>19595.176730858002</v>
      </c>
      <c r="H49" s="28">
        <f t="shared" si="1"/>
        <v>5104851.266424622</v>
      </c>
      <c r="I49" s="25">
        <v>5001715.882243456</v>
      </c>
      <c r="J49" s="25">
        <v>103135.38418115999</v>
      </c>
      <c r="K49" s="24">
        <f t="shared" si="2"/>
        <v>5104851.266424616</v>
      </c>
      <c r="L49" s="27">
        <v>4872519.579514676</v>
      </c>
      <c r="M49" s="27">
        <v>232331.6869099449</v>
      </c>
      <c r="N49" s="24">
        <f t="shared" si="3"/>
        <v>5104851.2664246205</v>
      </c>
      <c r="O49" s="27">
        <v>696131.4424074148</v>
      </c>
      <c r="P49" s="27">
        <v>271663.35582209815</v>
      </c>
      <c r="Q49" s="27">
        <v>425895.0869747869</v>
      </c>
      <c r="R49" s="27">
        <v>384351.61566987925</v>
      </c>
      <c r="S49" s="27">
        <v>364941.1666366682</v>
      </c>
      <c r="T49" s="27">
        <v>483084.60583281715</v>
      </c>
      <c r="U49" s="27">
        <v>2478783.9930809583</v>
      </c>
      <c r="V49" s="28">
        <f t="shared" si="4"/>
        <v>5104851.266424622</v>
      </c>
      <c r="W49" s="27">
        <v>2142982.667510847</v>
      </c>
      <c r="X49" s="59">
        <v>482552</v>
      </c>
      <c r="Y49" s="59">
        <v>2479316.5989137753</v>
      </c>
      <c r="Z49" s="28">
        <f t="shared" si="5"/>
        <v>5104851.266424622</v>
      </c>
      <c r="AA49" s="27">
        <v>2013163.9820803816</v>
      </c>
      <c r="AB49" s="27">
        <v>510500.9017135943</v>
      </c>
      <c r="AC49" s="27">
        <v>2224260.7361413604</v>
      </c>
      <c r="AD49" s="27">
        <v>189223.446587492</v>
      </c>
      <c r="AE49" s="27">
        <v>167702.199901794</v>
      </c>
      <c r="AF49" s="28">
        <f t="shared" si="6"/>
        <v>5104851.266424622</v>
      </c>
      <c r="AG49" s="27">
        <v>4355571.0879964745</v>
      </c>
      <c r="AH49" s="27">
        <v>749280.1784281506</v>
      </c>
      <c r="AI49" s="28">
        <f t="shared" si="7"/>
        <v>5104851.266424625</v>
      </c>
      <c r="AJ49" s="25">
        <v>0</v>
      </c>
      <c r="AK49" s="25">
        <v>663527.8073745021</v>
      </c>
      <c r="AL49" s="25">
        <v>1495991.73526305</v>
      </c>
      <c r="AM49" s="25">
        <v>2945331.7237870726</v>
      </c>
      <c r="AN49" s="28">
        <f t="shared" si="8"/>
        <v>5104851.266424624</v>
      </c>
    </row>
    <row r="50" spans="1:40" s="53" customFormat="1" ht="15">
      <c r="A50" s="56">
        <v>42916</v>
      </c>
      <c r="B50" s="28">
        <f t="shared" si="0"/>
        <v>5131043.496469112</v>
      </c>
      <c r="C50" s="57">
        <v>1232612.7581066936</v>
      </c>
      <c r="D50" s="57">
        <v>1556629.0785314823</v>
      </c>
      <c r="E50" s="57">
        <v>79028.810319632</v>
      </c>
      <c r="F50" s="57">
        <v>2243137.050709431</v>
      </c>
      <c r="G50" s="58">
        <v>19635.798801873003</v>
      </c>
      <c r="H50" s="28">
        <f t="shared" si="1"/>
        <v>5131043.496469112</v>
      </c>
      <c r="I50" s="25">
        <v>5034298.814049831</v>
      </c>
      <c r="J50" s="25">
        <v>96744.68241927802</v>
      </c>
      <c r="K50" s="24">
        <f t="shared" si="2"/>
        <v>5131043.496469108</v>
      </c>
      <c r="L50" s="27">
        <v>4894632.56515678</v>
      </c>
      <c r="M50" s="27">
        <v>236410.93131232908</v>
      </c>
      <c r="N50" s="24">
        <f t="shared" si="3"/>
        <v>5131043.496469109</v>
      </c>
      <c r="O50" s="27">
        <v>724416.2471659333</v>
      </c>
      <c r="P50" s="27">
        <v>280784.719396729</v>
      </c>
      <c r="Q50" s="27">
        <v>436427.11582037504</v>
      </c>
      <c r="R50" s="27">
        <v>394872.36395558325</v>
      </c>
      <c r="S50" s="27">
        <v>365344.7699091699</v>
      </c>
      <c r="T50" s="27">
        <v>486043.32290435384</v>
      </c>
      <c r="U50" s="27">
        <v>2443154.9573169686</v>
      </c>
      <c r="V50" s="28">
        <f t="shared" si="4"/>
        <v>5131043.496469113</v>
      </c>
      <c r="W50" s="27">
        <v>2201845.21624779</v>
      </c>
      <c r="X50" s="59">
        <v>486206</v>
      </c>
      <c r="Y50" s="59">
        <v>2442992.280221322</v>
      </c>
      <c r="Z50" s="28">
        <f t="shared" si="5"/>
        <v>5131043.496469112</v>
      </c>
      <c r="AA50" s="27">
        <v>2030758.3388885246</v>
      </c>
      <c r="AB50" s="27">
        <v>500559.1930451982</v>
      </c>
      <c r="AC50" s="27">
        <v>2245043.7977778474</v>
      </c>
      <c r="AD50" s="27">
        <v>185489.83307058294</v>
      </c>
      <c r="AE50" s="27">
        <v>169192.333686958</v>
      </c>
      <c r="AF50" s="28">
        <f t="shared" si="6"/>
        <v>5131043.496469111</v>
      </c>
      <c r="AG50" s="27">
        <v>4387552.334048575</v>
      </c>
      <c r="AH50" s="27">
        <v>743491.1624205344</v>
      </c>
      <c r="AI50" s="28">
        <f t="shared" si="7"/>
        <v>5131043.496469109</v>
      </c>
      <c r="AJ50" s="25">
        <v>0</v>
      </c>
      <c r="AK50" s="25">
        <v>659793.186247098</v>
      </c>
      <c r="AL50" s="25">
        <v>1502353.4272160127</v>
      </c>
      <c r="AM50" s="25">
        <v>2968896.8830060065</v>
      </c>
      <c r="AN50" s="28">
        <f t="shared" si="8"/>
        <v>5131043.496469118</v>
      </c>
    </row>
    <row r="51" spans="1:40" s="53" customFormat="1" ht="15">
      <c r="A51" s="56">
        <v>42947</v>
      </c>
      <c r="B51" s="28">
        <f t="shared" si="0"/>
        <v>5123266.871700745</v>
      </c>
      <c r="C51" s="57">
        <v>1203817.6293350332</v>
      </c>
      <c r="D51" s="57">
        <v>1547062.876609392</v>
      </c>
      <c r="E51" s="57">
        <v>79180.87761164899</v>
      </c>
      <c r="F51" s="57">
        <v>2274188.3992150594</v>
      </c>
      <c r="G51" s="58">
        <v>19017.088929611004</v>
      </c>
      <c r="H51" s="28">
        <f t="shared" si="1"/>
        <v>5123266.871700745</v>
      </c>
      <c r="I51" s="25">
        <v>5022599.579964266</v>
      </c>
      <c r="J51" s="25">
        <v>100667.29173647695</v>
      </c>
      <c r="K51" s="24">
        <f t="shared" si="2"/>
        <v>5123266.871700743</v>
      </c>
      <c r="L51" s="27">
        <v>4883870.426117411</v>
      </c>
      <c r="M51" s="27">
        <v>239396.44558333006</v>
      </c>
      <c r="N51" s="24">
        <f t="shared" si="3"/>
        <v>5123266.871700741</v>
      </c>
      <c r="O51" s="27">
        <v>722015.9399621789</v>
      </c>
      <c r="P51" s="27">
        <v>283191.61175868596</v>
      </c>
      <c r="Q51" s="27">
        <v>439654.80429938313</v>
      </c>
      <c r="R51" s="27">
        <v>398845.6275507981</v>
      </c>
      <c r="S51" s="27">
        <v>365915.39408696594</v>
      </c>
      <c r="T51" s="27">
        <v>490735.43012314494</v>
      </c>
      <c r="U51" s="27">
        <v>2422908.063919584</v>
      </c>
      <c r="V51" s="28">
        <f t="shared" si="4"/>
        <v>5123266.87170074</v>
      </c>
      <c r="W51" s="27">
        <v>2209623.3776580123</v>
      </c>
      <c r="X51" s="59">
        <v>489010</v>
      </c>
      <c r="Y51" s="59">
        <v>2424633.49404273</v>
      </c>
      <c r="Z51" s="28">
        <f t="shared" si="5"/>
        <v>5123266.871700742</v>
      </c>
      <c r="AA51" s="27">
        <v>2011652.5714208144</v>
      </c>
      <c r="AB51" s="27">
        <v>499940.5781285581</v>
      </c>
      <c r="AC51" s="27">
        <v>2262017.436397164</v>
      </c>
      <c r="AD51" s="27">
        <v>184693.46454779405</v>
      </c>
      <c r="AE51" s="27">
        <v>164962.82120641202</v>
      </c>
      <c r="AF51" s="28">
        <f t="shared" si="6"/>
        <v>5123266.871700743</v>
      </c>
      <c r="AG51" s="27">
        <v>4418884.052714371</v>
      </c>
      <c r="AH51" s="27">
        <v>704382.8189863721</v>
      </c>
      <c r="AI51" s="28">
        <f t="shared" si="7"/>
        <v>5123266.871700743</v>
      </c>
      <c r="AJ51" s="25">
        <v>0</v>
      </c>
      <c r="AK51" s="25">
        <v>658751.0910395191</v>
      </c>
      <c r="AL51" s="25">
        <v>1509441.8056032374</v>
      </c>
      <c r="AM51" s="25">
        <v>2955073.9750579842</v>
      </c>
      <c r="AN51" s="28">
        <f t="shared" si="8"/>
        <v>5123266.871700741</v>
      </c>
    </row>
    <row r="52" spans="1:40" s="53" customFormat="1" ht="15">
      <c r="A52" s="56">
        <v>42978</v>
      </c>
      <c r="B52" s="28">
        <f t="shared" si="0"/>
        <v>5142270.770507954</v>
      </c>
      <c r="C52" s="57">
        <v>1184241.4003445809</v>
      </c>
      <c r="D52" s="57">
        <v>1547194.632271268</v>
      </c>
      <c r="E52" s="57">
        <v>77082.93705414199</v>
      </c>
      <c r="F52" s="57">
        <v>2316658.369730538</v>
      </c>
      <c r="G52" s="58">
        <v>17093.431107425</v>
      </c>
      <c r="H52" s="28">
        <f t="shared" si="1"/>
        <v>5142270.770507954</v>
      </c>
      <c r="I52" s="25">
        <v>5040611.248251779</v>
      </c>
      <c r="J52" s="25">
        <v>101659.52225617401</v>
      </c>
      <c r="K52" s="24">
        <f t="shared" si="2"/>
        <v>5142270.770507953</v>
      </c>
      <c r="L52" s="27">
        <v>4905696.580962045</v>
      </c>
      <c r="M52" s="27">
        <v>236574.189545909</v>
      </c>
      <c r="N52" s="24">
        <f t="shared" si="3"/>
        <v>5142270.770507954</v>
      </c>
      <c r="O52" s="27">
        <v>725393.5187720931</v>
      </c>
      <c r="P52" s="27">
        <v>283740.4680198262</v>
      </c>
      <c r="Q52" s="27">
        <v>440455.762999921</v>
      </c>
      <c r="R52" s="27">
        <v>399711.0470500839</v>
      </c>
      <c r="S52" s="27">
        <v>364807.49756992207</v>
      </c>
      <c r="T52" s="27">
        <v>493688.33844983694</v>
      </c>
      <c r="U52" s="27">
        <v>2434474.137646271</v>
      </c>
      <c r="V52" s="28">
        <f t="shared" si="4"/>
        <v>5142270.770507954</v>
      </c>
      <c r="W52" s="27">
        <v>2214108.294411846</v>
      </c>
      <c r="X52" s="59">
        <v>492210</v>
      </c>
      <c r="Y52" s="59">
        <v>2435952.476096107</v>
      </c>
      <c r="Z52" s="28">
        <f t="shared" si="5"/>
        <v>5142270.770507953</v>
      </c>
      <c r="AA52" s="27">
        <v>2026337.314454605</v>
      </c>
      <c r="AB52" s="27">
        <v>499030.7586884708</v>
      </c>
      <c r="AC52" s="27">
        <v>2263455.3144336184</v>
      </c>
      <c r="AD52" s="27">
        <v>182342.7255796199</v>
      </c>
      <c r="AE52" s="27">
        <v>171104.65735163802</v>
      </c>
      <c r="AF52" s="28">
        <f t="shared" si="6"/>
        <v>5142270.770507953</v>
      </c>
      <c r="AG52" s="27">
        <v>4421015.731315685</v>
      </c>
      <c r="AH52" s="27">
        <v>721255.0391922658</v>
      </c>
      <c r="AI52" s="28">
        <f t="shared" si="7"/>
        <v>5142270.770507951</v>
      </c>
      <c r="AJ52" s="25">
        <v>0</v>
      </c>
      <c r="AK52" s="25">
        <v>653184.248234163</v>
      </c>
      <c r="AL52" s="25">
        <v>1517439.6870722305</v>
      </c>
      <c r="AM52" s="25">
        <v>2971646.8352015587</v>
      </c>
      <c r="AN52" s="28">
        <f t="shared" si="8"/>
        <v>5142270.770507952</v>
      </c>
    </row>
    <row r="53" spans="1:40" s="53" customFormat="1" ht="15">
      <c r="A53" s="56">
        <v>43008</v>
      </c>
      <c r="B53" s="28">
        <f t="shared" si="0"/>
        <v>5225163.720963595</v>
      </c>
      <c r="C53" s="57">
        <v>1223099.5866455906</v>
      </c>
      <c r="D53" s="57">
        <v>1577614.7866344596</v>
      </c>
      <c r="E53" s="57">
        <v>87754.37433736502</v>
      </c>
      <c r="F53" s="57">
        <v>2319972.73369216</v>
      </c>
      <c r="G53" s="58">
        <v>16722.23965402</v>
      </c>
      <c r="H53" s="28">
        <f t="shared" si="1"/>
        <v>5225163.720963595</v>
      </c>
      <c r="I53" s="25">
        <v>5123792.6779086795</v>
      </c>
      <c r="J53" s="25">
        <v>101371.04305491905</v>
      </c>
      <c r="K53" s="24">
        <f t="shared" si="2"/>
        <v>5225163.720963598</v>
      </c>
      <c r="L53" s="27">
        <v>4981765.936299402</v>
      </c>
      <c r="M53" s="27">
        <v>243397.78466419893</v>
      </c>
      <c r="N53" s="24">
        <f t="shared" si="3"/>
        <v>5225163.720963601</v>
      </c>
      <c r="O53" s="27">
        <v>723336.8496169152</v>
      </c>
      <c r="P53" s="27">
        <v>285493.603239406</v>
      </c>
      <c r="Q53" s="27">
        <v>443432.5518313682</v>
      </c>
      <c r="R53" s="27">
        <v>402202.9994055432</v>
      </c>
      <c r="S53" s="27">
        <v>368251.60445767</v>
      </c>
      <c r="T53" s="27">
        <v>497428.3758399482</v>
      </c>
      <c r="U53" s="27">
        <v>2505017.7365727467</v>
      </c>
      <c r="V53" s="28">
        <f t="shared" si="4"/>
        <v>5225163.720963597</v>
      </c>
      <c r="W53" s="27">
        <v>2222717.608550902</v>
      </c>
      <c r="X53" s="59">
        <v>498650</v>
      </c>
      <c r="Y53" s="59">
        <v>2503796.1124126944</v>
      </c>
      <c r="Z53" s="28">
        <f t="shared" si="5"/>
        <v>5225163.720963596</v>
      </c>
      <c r="AA53" s="27">
        <v>2062292.4526127519</v>
      </c>
      <c r="AB53" s="27">
        <v>523047.437594144</v>
      </c>
      <c r="AC53" s="27">
        <v>2281943.770757353</v>
      </c>
      <c r="AD53" s="27">
        <v>185129.07011765102</v>
      </c>
      <c r="AE53" s="27">
        <v>172750.98988170002</v>
      </c>
      <c r="AF53" s="28">
        <f t="shared" si="6"/>
        <v>5225163.720963599</v>
      </c>
      <c r="AG53" s="27">
        <v>4486512.030814776</v>
      </c>
      <c r="AH53" s="27">
        <v>738651.6901488269</v>
      </c>
      <c r="AI53" s="28">
        <f t="shared" si="7"/>
        <v>5225163.720963603</v>
      </c>
      <c r="AJ53" s="25">
        <v>0</v>
      </c>
      <c r="AK53" s="25">
        <v>671954.8036592503</v>
      </c>
      <c r="AL53" s="25">
        <v>1541025.994260483</v>
      </c>
      <c r="AM53" s="25">
        <v>3012182.9230438634</v>
      </c>
      <c r="AN53" s="28">
        <f t="shared" si="8"/>
        <v>5225163.720963597</v>
      </c>
    </row>
    <row r="54" spans="1:40" s="53" customFormat="1" ht="15">
      <c r="A54" s="56">
        <v>43039</v>
      </c>
      <c r="B54" s="28">
        <f t="shared" si="0"/>
        <v>5256888.035098077</v>
      </c>
      <c r="C54" s="57">
        <v>1250386.833669302</v>
      </c>
      <c r="D54" s="57">
        <v>1577362.1811043029</v>
      </c>
      <c r="E54" s="57">
        <v>88845.16930441404</v>
      </c>
      <c r="F54" s="57">
        <v>2319381.5373877576</v>
      </c>
      <c r="G54" s="58">
        <v>20912.313632299996</v>
      </c>
      <c r="H54" s="28">
        <f t="shared" si="1"/>
        <v>5256888.035098077</v>
      </c>
      <c r="I54" s="25">
        <v>5149388.032075666</v>
      </c>
      <c r="J54" s="25">
        <v>107500.00302240896</v>
      </c>
      <c r="K54" s="24">
        <f t="shared" si="2"/>
        <v>5256888.035098075</v>
      </c>
      <c r="L54" s="27">
        <v>5015093.480522241</v>
      </c>
      <c r="M54" s="27">
        <v>241794.55457583698</v>
      </c>
      <c r="N54" s="24">
        <f t="shared" si="3"/>
        <v>5256888.035098079</v>
      </c>
      <c r="O54" s="27">
        <v>726261.0623902645</v>
      </c>
      <c r="P54" s="27">
        <v>288000.7054174181</v>
      </c>
      <c r="Q54" s="27">
        <v>447655.14842440694</v>
      </c>
      <c r="R54" s="27">
        <v>405123.65753534005</v>
      </c>
      <c r="S54" s="27">
        <v>368804.32819990505</v>
      </c>
      <c r="T54" s="27">
        <v>497226.48092179437</v>
      </c>
      <c r="U54" s="27">
        <v>2523816.6522089476</v>
      </c>
      <c r="V54" s="28">
        <f t="shared" si="4"/>
        <v>5256888.035098076</v>
      </c>
      <c r="W54" s="27">
        <v>2235844.901967334</v>
      </c>
      <c r="X54" s="59">
        <v>498050</v>
      </c>
      <c r="Y54" s="59">
        <v>2522993.1331307413</v>
      </c>
      <c r="Z54" s="28">
        <f t="shared" si="5"/>
        <v>5256888.035098076</v>
      </c>
      <c r="AA54" s="27">
        <v>2052568.4909698223</v>
      </c>
      <c r="AB54" s="27">
        <v>540219.2950322021</v>
      </c>
      <c r="AC54" s="27">
        <v>2299503.3277246743</v>
      </c>
      <c r="AD54" s="27">
        <v>190284.681024469</v>
      </c>
      <c r="AE54" s="27">
        <v>174312.240346905</v>
      </c>
      <c r="AF54" s="28">
        <f t="shared" si="6"/>
        <v>5256888.035098073</v>
      </c>
      <c r="AG54" s="27">
        <v>4520395.639999265</v>
      </c>
      <c r="AH54" s="27">
        <v>736492.3950988088</v>
      </c>
      <c r="AI54" s="28">
        <f t="shared" si="7"/>
        <v>5256888.035098074</v>
      </c>
      <c r="AJ54" s="25">
        <v>0</v>
      </c>
      <c r="AK54" s="25">
        <v>686730.164412262</v>
      </c>
      <c r="AL54" s="25">
        <v>1557990.978304901</v>
      </c>
      <c r="AM54" s="25">
        <v>3012166.8923809156</v>
      </c>
      <c r="AN54" s="28">
        <f t="shared" si="8"/>
        <v>5256888.035098079</v>
      </c>
    </row>
    <row r="55" spans="1:40" s="53" customFormat="1" ht="15">
      <c r="A55" s="56">
        <v>43069</v>
      </c>
      <c r="B55" s="28">
        <f t="shared" si="0"/>
        <v>5279734.244065359</v>
      </c>
      <c r="C55" s="57">
        <v>1244141.4470877186</v>
      </c>
      <c r="D55" s="57">
        <v>1616224.7464689605</v>
      </c>
      <c r="E55" s="57">
        <v>81976.26485096599</v>
      </c>
      <c r="F55" s="57">
        <v>2316443.524599285</v>
      </c>
      <c r="G55" s="58">
        <v>20948.261058429</v>
      </c>
      <c r="H55" s="28">
        <f t="shared" si="1"/>
        <v>5279734.244065359</v>
      </c>
      <c r="I55" s="25">
        <v>5182111.004597687</v>
      </c>
      <c r="J55" s="25">
        <v>97623.23946766999</v>
      </c>
      <c r="K55" s="24">
        <f t="shared" si="2"/>
        <v>5279734.244065357</v>
      </c>
      <c r="L55" s="27">
        <v>5034834.650937155</v>
      </c>
      <c r="M55" s="27">
        <v>244899.59312820417</v>
      </c>
      <c r="N55" s="24">
        <f t="shared" si="3"/>
        <v>5279734.244065359</v>
      </c>
      <c r="O55" s="27">
        <v>743629.567403885</v>
      </c>
      <c r="P55" s="27">
        <v>291867.12247771316</v>
      </c>
      <c r="Q55" s="27">
        <v>452555.7976878069</v>
      </c>
      <c r="R55" s="27">
        <v>407478.61542940215</v>
      </c>
      <c r="S55" s="27">
        <v>370153.0631063889</v>
      </c>
      <c r="T55" s="27">
        <v>495952.73013210885</v>
      </c>
      <c r="U55" s="27">
        <v>2518097.3478280525</v>
      </c>
      <c r="V55" s="28">
        <f t="shared" si="4"/>
        <v>5279734.244065357</v>
      </c>
      <c r="W55" s="27">
        <v>2265684.1661051963</v>
      </c>
      <c r="X55" s="59">
        <v>498548</v>
      </c>
      <c r="Y55" s="59">
        <v>2515502.077960162</v>
      </c>
      <c r="Z55" s="28">
        <f t="shared" si="5"/>
        <v>5279734.244065358</v>
      </c>
      <c r="AA55" s="27">
        <v>2087297.5871166126</v>
      </c>
      <c r="AB55" s="27">
        <v>531019.073691871</v>
      </c>
      <c r="AC55" s="27">
        <v>2304145.408231306</v>
      </c>
      <c r="AD55" s="27">
        <v>185727.91971347205</v>
      </c>
      <c r="AE55" s="27">
        <v>171544.255312095</v>
      </c>
      <c r="AF55" s="28">
        <f t="shared" si="6"/>
        <v>5279734.244065357</v>
      </c>
      <c r="AG55" s="27">
        <v>4551682.679460516</v>
      </c>
      <c r="AH55" s="27">
        <v>728051.5646048451</v>
      </c>
      <c r="AI55" s="28">
        <f t="shared" si="7"/>
        <v>5279734.244065361</v>
      </c>
      <c r="AJ55" s="25">
        <v>0</v>
      </c>
      <c r="AK55" s="25">
        <v>683799.7334925672</v>
      </c>
      <c r="AL55" s="25">
        <v>1555801.455004688</v>
      </c>
      <c r="AM55" s="25">
        <v>3040133.0555681046</v>
      </c>
      <c r="AN55" s="28">
        <f t="shared" si="8"/>
        <v>5279734.244065359</v>
      </c>
    </row>
    <row r="56" spans="1:40" s="53" customFormat="1" ht="15">
      <c r="A56" s="56">
        <v>43100</v>
      </c>
      <c r="B56" s="28">
        <f t="shared" si="0"/>
        <v>5363316.314593133</v>
      </c>
      <c r="C56" s="57">
        <v>1265002.3035588781</v>
      </c>
      <c r="D56" s="57">
        <v>1704012.4513525837</v>
      </c>
      <c r="E56" s="57">
        <v>92155.17905655003</v>
      </c>
      <c r="F56" s="57">
        <v>2281842.6119811046</v>
      </c>
      <c r="G56" s="58">
        <v>20303.768644016003</v>
      </c>
      <c r="H56" s="28">
        <f t="shared" si="1"/>
        <v>5363316.314593133</v>
      </c>
      <c r="I56" s="25">
        <v>5274482.524372654</v>
      </c>
      <c r="J56" s="25">
        <v>88833.7902204768</v>
      </c>
      <c r="K56" s="24">
        <f t="shared" si="2"/>
        <v>5363316.314593131</v>
      </c>
      <c r="L56" s="27">
        <v>5113757.996048121</v>
      </c>
      <c r="M56" s="27">
        <v>249558.31854500988</v>
      </c>
      <c r="N56" s="24">
        <f t="shared" si="3"/>
        <v>5363316.314593131</v>
      </c>
      <c r="O56" s="27">
        <v>770378.2676150533</v>
      </c>
      <c r="P56" s="27">
        <v>305168.4589419822</v>
      </c>
      <c r="Q56" s="27">
        <v>468123.3344245972</v>
      </c>
      <c r="R56" s="27">
        <v>424807.1034088949</v>
      </c>
      <c r="S56" s="27">
        <v>377212.92680032685</v>
      </c>
      <c r="T56" s="27">
        <v>508114.31408474897</v>
      </c>
      <c r="U56" s="27">
        <v>2509511.9093175335</v>
      </c>
      <c r="V56" s="28">
        <f t="shared" si="4"/>
        <v>5363316.314593137</v>
      </c>
      <c r="W56" s="27">
        <v>2345690.091190854</v>
      </c>
      <c r="X56" s="59">
        <v>511988</v>
      </c>
      <c r="Y56" s="59">
        <v>2505638.2234022813</v>
      </c>
      <c r="Z56" s="28">
        <f t="shared" si="5"/>
        <v>5363316.314593135</v>
      </c>
      <c r="AA56" s="27">
        <v>2225080.023807754</v>
      </c>
      <c r="AB56" s="27">
        <v>459237.8492600768</v>
      </c>
      <c r="AC56" s="27">
        <v>2316108.551004595</v>
      </c>
      <c r="AD56" s="27">
        <v>188007.51177479204</v>
      </c>
      <c r="AE56" s="27">
        <v>174882.37874591796</v>
      </c>
      <c r="AF56" s="28">
        <f t="shared" si="6"/>
        <v>5363316.314593136</v>
      </c>
      <c r="AG56" s="27">
        <v>4619601.684613516</v>
      </c>
      <c r="AH56" s="27">
        <v>743714.6299796134</v>
      </c>
      <c r="AI56" s="28">
        <f t="shared" si="7"/>
        <v>5363316.314593129</v>
      </c>
      <c r="AJ56" s="25">
        <v>0</v>
      </c>
      <c r="AK56" s="25">
        <v>638491.8964730639</v>
      </c>
      <c r="AL56" s="25">
        <v>1561599.8801244907</v>
      </c>
      <c r="AM56" s="25">
        <v>3163224.5379955806</v>
      </c>
      <c r="AN56" s="28">
        <f t="shared" si="8"/>
        <v>5363316.314593135</v>
      </c>
    </row>
    <row r="57" spans="1:50" s="53" customFormat="1" ht="15">
      <c r="A57" s="56">
        <v>43131</v>
      </c>
      <c r="B57" s="28">
        <f t="shared" si="0"/>
        <v>5314298.240191714</v>
      </c>
      <c r="C57" s="57">
        <v>1267581.2526760208</v>
      </c>
      <c r="D57" s="57">
        <v>1655247.6430964344</v>
      </c>
      <c r="E57" s="57">
        <v>58914.042021040994</v>
      </c>
      <c r="F57" s="57">
        <v>2311978.5375839192</v>
      </c>
      <c r="G57" s="58">
        <v>20576.764814299</v>
      </c>
      <c r="H57" s="28">
        <f t="shared" si="1"/>
        <v>5314298.240191714</v>
      </c>
      <c r="I57" s="25">
        <v>5215149.1162896585</v>
      </c>
      <c r="J57" s="25">
        <v>99149.12390205098</v>
      </c>
      <c r="K57" s="24">
        <f t="shared" si="2"/>
        <v>5314298.240191709</v>
      </c>
      <c r="L57" s="27">
        <v>5064176.584285976</v>
      </c>
      <c r="M57" s="27">
        <v>250121.6559057318</v>
      </c>
      <c r="N57" s="24">
        <f t="shared" si="3"/>
        <v>5314298.240191708</v>
      </c>
      <c r="O57" s="27">
        <v>750482.7209132293</v>
      </c>
      <c r="P57" s="27">
        <v>300886.88658746995</v>
      </c>
      <c r="Q57" s="27">
        <v>465208.00170851</v>
      </c>
      <c r="R57" s="27">
        <v>418731.92882750207</v>
      </c>
      <c r="S57" s="27">
        <v>373742.245589247</v>
      </c>
      <c r="T57" s="27">
        <v>500088.08792181493</v>
      </c>
      <c r="U57" s="27">
        <v>2505158.3686439404</v>
      </c>
      <c r="V57" s="28">
        <f t="shared" si="4"/>
        <v>5314298.240191714</v>
      </c>
      <c r="W57" s="27">
        <v>2309051.783625958</v>
      </c>
      <c r="X57" s="59">
        <v>502802</v>
      </c>
      <c r="Y57" s="59">
        <v>2502444.456565755</v>
      </c>
      <c r="Z57" s="28">
        <f t="shared" si="5"/>
        <v>5314298.240191713</v>
      </c>
      <c r="AA57" s="27">
        <v>2116400.7876929725</v>
      </c>
      <c r="AB57" s="27">
        <v>484688.8358844272</v>
      </c>
      <c r="AC57" s="27">
        <v>2352073.767295378</v>
      </c>
      <c r="AD57" s="27">
        <v>184544.82308130505</v>
      </c>
      <c r="AE57" s="27">
        <v>176590.02623763197</v>
      </c>
      <c r="AF57" s="28">
        <f t="shared" si="6"/>
        <v>5314298.240191715</v>
      </c>
      <c r="AG57" s="27">
        <v>4576641.072882378</v>
      </c>
      <c r="AH57" s="27">
        <v>737657.1673093342</v>
      </c>
      <c r="AI57" s="28">
        <f t="shared" si="7"/>
        <v>5314298.240191712</v>
      </c>
      <c r="AJ57" s="25">
        <v>0</v>
      </c>
      <c r="AK57" s="25">
        <v>650108.9643261802</v>
      </c>
      <c r="AL57" s="25">
        <v>1581729.2003276204</v>
      </c>
      <c r="AM57" s="25">
        <v>3082460.0755379163</v>
      </c>
      <c r="AN57" s="28">
        <f t="shared" si="8"/>
        <v>5314298.240191717</v>
      </c>
      <c r="AP57" s="61"/>
      <c r="AQ57" s="61"/>
      <c r="AR57" s="61"/>
      <c r="AS57" s="61"/>
      <c r="AU57" s="62"/>
      <c r="AV57" s="62"/>
      <c r="AW57" s="62"/>
      <c r="AX57" s="62"/>
    </row>
    <row r="58" spans="1:50" s="53" customFormat="1" ht="15">
      <c r="A58" s="56">
        <v>43159</v>
      </c>
      <c r="B58" s="28">
        <f t="shared" si="0"/>
        <v>5334452.271452964</v>
      </c>
      <c r="C58" s="57">
        <v>1289433.7956028068</v>
      </c>
      <c r="D58" s="57">
        <v>1651733.7612681903</v>
      </c>
      <c r="E58" s="57">
        <v>63583.894861822</v>
      </c>
      <c r="F58" s="57">
        <v>2310280.794121309</v>
      </c>
      <c r="G58" s="58">
        <v>19420.025598836004</v>
      </c>
      <c r="H58" s="28">
        <f t="shared" si="1"/>
        <v>5334452.271452964</v>
      </c>
      <c r="I58" s="25">
        <v>5239243.35895113</v>
      </c>
      <c r="J58" s="25">
        <v>95208.91250183698</v>
      </c>
      <c r="K58" s="24">
        <f t="shared" si="2"/>
        <v>5334452.271452967</v>
      </c>
      <c r="L58" s="27">
        <v>5084338.5708111515</v>
      </c>
      <c r="M58" s="27">
        <v>250113.70064181404</v>
      </c>
      <c r="N58" s="24">
        <f t="shared" si="3"/>
        <v>5334452.271452965</v>
      </c>
      <c r="O58" s="27">
        <v>754679.1331494013</v>
      </c>
      <c r="P58" s="27">
        <v>301568.43965997006</v>
      </c>
      <c r="Q58" s="27">
        <v>464978.9619245819</v>
      </c>
      <c r="R58" s="27">
        <v>417282.09755130904</v>
      </c>
      <c r="S58" s="27">
        <v>371170.99608963897</v>
      </c>
      <c r="T58" s="27">
        <v>498770.4260991079</v>
      </c>
      <c r="U58" s="27">
        <v>2526002.216978955</v>
      </c>
      <c r="V58" s="28">
        <f t="shared" si="4"/>
        <v>5334452.271452965</v>
      </c>
      <c r="W58" s="27">
        <v>2309679.628374901</v>
      </c>
      <c r="X58" s="59">
        <v>501096</v>
      </c>
      <c r="Y58" s="59">
        <v>2523676.643078063</v>
      </c>
      <c r="Z58" s="28">
        <f t="shared" si="5"/>
        <v>5334452.271452964</v>
      </c>
      <c r="AA58" s="27">
        <v>2116857.8671848727</v>
      </c>
      <c r="AB58" s="27">
        <v>492371.638451708</v>
      </c>
      <c r="AC58" s="27">
        <v>2361993.3067218643</v>
      </c>
      <c r="AD58" s="27">
        <v>189280.72304986298</v>
      </c>
      <c r="AE58" s="27">
        <v>173948.736044655</v>
      </c>
      <c r="AF58" s="28">
        <f t="shared" si="6"/>
        <v>5334452.271452962</v>
      </c>
      <c r="AG58" s="27">
        <v>4599403.357221408</v>
      </c>
      <c r="AH58" s="27">
        <v>735048.9142315572</v>
      </c>
      <c r="AI58" s="28">
        <f t="shared" si="7"/>
        <v>5334452.271452965</v>
      </c>
      <c r="AJ58" s="25">
        <v>0</v>
      </c>
      <c r="AK58" s="25">
        <v>657220.2395649638</v>
      </c>
      <c r="AL58" s="25">
        <v>1598714.7694677669</v>
      </c>
      <c r="AM58" s="25">
        <v>3078517.2624202315</v>
      </c>
      <c r="AN58" s="28">
        <f t="shared" si="8"/>
        <v>5334452.271452962</v>
      </c>
      <c r="AP58" s="61"/>
      <c r="AQ58" s="61"/>
      <c r="AR58" s="61"/>
      <c r="AS58" s="61"/>
      <c r="AU58" s="62"/>
      <c r="AV58" s="62"/>
      <c r="AW58" s="62"/>
      <c r="AX58" s="62"/>
    </row>
    <row r="59" spans="1:50" s="53" customFormat="1" ht="15">
      <c r="A59" s="56">
        <v>43190</v>
      </c>
      <c r="B59" s="28">
        <f t="shared" si="0"/>
        <v>5381240.34447562</v>
      </c>
      <c r="C59" s="57">
        <v>1274899.3166395244</v>
      </c>
      <c r="D59" s="57">
        <v>1646035.2405410586</v>
      </c>
      <c r="E59" s="57">
        <v>86881.22515712702</v>
      </c>
      <c r="F59" s="57">
        <v>2356351.371488721</v>
      </c>
      <c r="G59" s="58">
        <v>17073.190649189</v>
      </c>
      <c r="H59" s="28">
        <f t="shared" si="1"/>
        <v>5381240.34447562</v>
      </c>
      <c r="I59" s="25">
        <v>5280703.466204848</v>
      </c>
      <c r="J59" s="25">
        <v>100536.87827077399</v>
      </c>
      <c r="K59" s="24">
        <f t="shared" si="2"/>
        <v>5381240.344475622</v>
      </c>
      <c r="L59" s="27">
        <v>5125574.456135908</v>
      </c>
      <c r="M59" s="27">
        <v>255665.88833971607</v>
      </c>
      <c r="N59" s="24">
        <f t="shared" si="3"/>
        <v>5381240.344475624</v>
      </c>
      <c r="O59" s="27">
        <v>754019.1030670498</v>
      </c>
      <c r="P59" s="27">
        <v>302856.67757013405</v>
      </c>
      <c r="Q59" s="27">
        <v>466288.5418523741</v>
      </c>
      <c r="R59" s="27">
        <v>415829.37058940507</v>
      </c>
      <c r="S59" s="27">
        <v>368041.0016838992</v>
      </c>
      <c r="T59" s="27">
        <v>495845.8592633979</v>
      </c>
      <c r="U59" s="27">
        <v>2578359.790449361</v>
      </c>
      <c r="V59" s="28">
        <f t="shared" si="4"/>
        <v>5381240.344475621</v>
      </c>
      <c r="W59" s="27">
        <v>2307034.6947628623</v>
      </c>
      <c r="X59" s="59">
        <v>499410</v>
      </c>
      <c r="Y59" s="59">
        <v>2574795.649712759</v>
      </c>
      <c r="Z59" s="28">
        <f t="shared" si="5"/>
        <v>5381240.344475621</v>
      </c>
      <c r="AA59" s="27">
        <v>2133453.155533304</v>
      </c>
      <c r="AB59" s="27">
        <v>514484.9401321333</v>
      </c>
      <c r="AC59" s="27">
        <v>2356546.604847029</v>
      </c>
      <c r="AD59" s="27">
        <v>197523.18818308</v>
      </c>
      <c r="AE59" s="27">
        <v>179232.45578007604</v>
      </c>
      <c r="AF59" s="28">
        <f t="shared" si="6"/>
        <v>5381240.344475622</v>
      </c>
      <c r="AG59" s="27">
        <v>4644122.838399761</v>
      </c>
      <c r="AH59" s="27">
        <v>737117.5060758626</v>
      </c>
      <c r="AI59" s="28">
        <f t="shared" si="7"/>
        <v>5381240.344475624</v>
      </c>
      <c r="AJ59" s="25">
        <v>0</v>
      </c>
      <c r="AK59" s="25">
        <v>673956.2318187997</v>
      </c>
      <c r="AL59" s="25">
        <v>1622398.5465061378</v>
      </c>
      <c r="AM59" s="25">
        <v>3084885.566150684</v>
      </c>
      <c r="AN59" s="28">
        <f t="shared" si="8"/>
        <v>5381240.344475621</v>
      </c>
      <c r="AP59" s="61"/>
      <c r="AQ59" s="61"/>
      <c r="AR59" s="61"/>
      <c r="AS59" s="61"/>
      <c r="AU59" s="62"/>
      <c r="AV59" s="62"/>
      <c r="AW59" s="62"/>
      <c r="AX59" s="62"/>
    </row>
    <row r="60" spans="1:50" s="53" customFormat="1" ht="15">
      <c r="A60" s="56">
        <v>43220</v>
      </c>
      <c r="B60" s="28">
        <f t="shared" si="0"/>
        <v>5397793.365412302</v>
      </c>
      <c r="C60" s="57">
        <v>1300764.019570298</v>
      </c>
      <c r="D60" s="57">
        <v>1639656.1988892402</v>
      </c>
      <c r="E60" s="57">
        <v>71811.13966277802</v>
      </c>
      <c r="F60" s="57">
        <v>2367074.8180176504</v>
      </c>
      <c r="G60" s="58">
        <v>18487.189272336</v>
      </c>
      <c r="H60" s="28">
        <f t="shared" si="1"/>
        <v>5397793.365412302</v>
      </c>
      <c r="I60" s="25">
        <v>5297261.523529995</v>
      </c>
      <c r="J60" s="25">
        <v>100531.84188230896</v>
      </c>
      <c r="K60" s="24">
        <f t="shared" si="2"/>
        <v>5397793.365412304</v>
      </c>
      <c r="L60" s="27">
        <v>5141927.360127235</v>
      </c>
      <c r="M60" s="27">
        <v>255866.00528506696</v>
      </c>
      <c r="N60" s="24">
        <f t="shared" si="3"/>
        <v>5397793.365412301</v>
      </c>
      <c r="O60" s="27">
        <v>760520.6396800141</v>
      </c>
      <c r="P60" s="27">
        <v>302979.2629481141</v>
      </c>
      <c r="Q60" s="27">
        <v>468527.9339092381</v>
      </c>
      <c r="R60" s="27">
        <v>417162.17862528184</v>
      </c>
      <c r="S60" s="27">
        <v>367928.9280870421</v>
      </c>
      <c r="T60" s="27">
        <v>495223.8372931491</v>
      </c>
      <c r="U60" s="27">
        <v>2585450.584869464</v>
      </c>
      <c r="V60" s="28">
        <f t="shared" si="4"/>
        <v>5397793.365412303</v>
      </c>
      <c r="W60" s="27">
        <v>2317118.9432496903</v>
      </c>
      <c r="X60" s="59">
        <v>497710</v>
      </c>
      <c r="Y60" s="59">
        <v>2582964.4221626134</v>
      </c>
      <c r="Z60" s="28">
        <f t="shared" si="5"/>
        <v>5397793.365412304</v>
      </c>
      <c r="AA60" s="27">
        <v>2126978.849546562</v>
      </c>
      <c r="AB60" s="27">
        <v>529636.122379133</v>
      </c>
      <c r="AC60" s="27">
        <v>2364253.9458339517</v>
      </c>
      <c r="AD60" s="27">
        <v>192034.74355083713</v>
      </c>
      <c r="AE60" s="27">
        <v>184889.70410181905</v>
      </c>
      <c r="AF60" s="28">
        <f t="shared" si="6"/>
        <v>5397793.365412302</v>
      </c>
      <c r="AG60" s="27">
        <v>4665148.498191313</v>
      </c>
      <c r="AH60" s="27">
        <v>732644.8672209871</v>
      </c>
      <c r="AI60" s="28">
        <f t="shared" si="7"/>
        <v>5397793.3654123</v>
      </c>
      <c r="AJ60" s="25">
        <v>0</v>
      </c>
      <c r="AK60" s="25">
        <v>684257.819976504</v>
      </c>
      <c r="AL60" s="25">
        <v>1622562.7276981953</v>
      </c>
      <c r="AM60" s="25">
        <v>3090972.817737608</v>
      </c>
      <c r="AN60" s="28">
        <f t="shared" si="8"/>
        <v>5397793.365412308</v>
      </c>
      <c r="AP60" s="61"/>
      <c r="AQ60" s="61"/>
      <c r="AR60" s="61"/>
      <c r="AS60" s="61"/>
      <c r="AU60" s="62"/>
      <c r="AV60" s="62"/>
      <c r="AW60" s="62"/>
      <c r="AX60" s="62"/>
    </row>
    <row r="61" spans="1:50" s="53" customFormat="1" ht="15">
      <c r="A61" s="56">
        <v>43251</v>
      </c>
      <c r="B61" s="28">
        <f t="shared" si="0"/>
        <v>5415003.635463069</v>
      </c>
      <c r="C61" s="57">
        <v>1334148.250364032</v>
      </c>
      <c r="D61" s="57">
        <v>1678887.5120893987</v>
      </c>
      <c r="E61" s="57">
        <v>70865.821265318</v>
      </c>
      <c r="F61" s="57">
        <v>2313147.9566307515</v>
      </c>
      <c r="G61" s="58">
        <v>17954.095113568997</v>
      </c>
      <c r="H61" s="28">
        <f t="shared" si="1"/>
        <v>5415003.635463069</v>
      </c>
      <c r="I61" s="25">
        <v>5309997.125318719</v>
      </c>
      <c r="J61" s="25">
        <v>105006.51014435399</v>
      </c>
      <c r="K61" s="24">
        <f t="shared" si="2"/>
        <v>5415003.635463073</v>
      </c>
      <c r="L61" s="27">
        <v>5163516.396978522</v>
      </c>
      <c r="M61" s="27">
        <v>251487.23848455015</v>
      </c>
      <c r="N61" s="24">
        <f t="shared" si="3"/>
        <v>5415003.635463072</v>
      </c>
      <c r="O61" s="27">
        <v>791186.7638445044</v>
      </c>
      <c r="P61" s="27">
        <v>307247.54149261484</v>
      </c>
      <c r="Q61" s="27">
        <v>474985.90136336314</v>
      </c>
      <c r="R61" s="27">
        <v>420570.4646191344</v>
      </c>
      <c r="S61" s="27">
        <v>369826.54343547625</v>
      </c>
      <c r="T61" s="27">
        <v>494244.37029827334</v>
      </c>
      <c r="U61" s="27">
        <v>2556942.0504097035</v>
      </c>
      <c r="V61" s="28">
        <f t="shared" si="4"/>
        <v>5415003.63546307</v>
      </c>
      <c r="W61" s="27">
        <v>2363817.2147550923</v>
      </c>
      <c r="X61" s="59">
        <v>495698</v>
      </c>
      <c r="Y61" s="59">
        <v>2555488.420707976</v>
      </c>
      <c r="Z61" s="28">
        <f t="shared" si="5"/>
        <v>5415003.635463068</v>
      </c>
      <c r="AA61" s="27">
        <v>2156799.0609875144</v>
      </c>
      <c r="AB61" s="27">
        <v>524770.3501427522</v>
      </c>
      <c r="AC61" s="27">
        <v>2346893.4502158803</v>
      </c>
      <c r="AD61" s="27">
        <v>196622.50313417608</v>
      </c>
      <c r="AE61" s="27">
        <v>189918.27098274796</v>
      </c>
      <c r="AF61" s="28">
        <f t="shared" si="6"/>
        <v>5415003.635463071</v>
      </c>
      <c r="AG61" s="27">
        <v>4674322.84193287</v>
      </c>
      <c r="AH61" s="27">
        <v>740680.7935301962</v>
      </c>
      <c r="AI61" s="28">
        <f t="shared" si="7"/>
        <v>5415003.635463066</v>
      </c>
      <c r="AJ61" s="25">
        <v>0</v>
      </c>
      <c r="AK61" s="25">
        <v>682848.1180211023</v>
      </c>
      <c r="AL61" s="25">
        <v>1603870.1086940754</v>
      </c>
      <c r="AM61" s="25">
        <v>3128285.408747892</v>
      </c>
      <c r="AN61" s="28">
        <f t="shared" si="8"/>
        <v>5415003.63546307</v>
      </c>
      <c r="AP61" s="61"/>
      <c r="AQ61" s="61"/>
      <c r="AR61" s="61"/>
      <c r="AS61" s="61"/>
      <c r="AU61" s="62"/>
      <c r="AV61" s="62"/>
      <c r="AW61" s="62"/>
      <c r="AX61" s="62"/>
    </row>
    <row r="62" spans="1:50" s="53" customFormat="1" ht="15">
      <c r="A62" s="56">
        <v>43281</v>
      </c>
      <c r="B62" s="28">
        <f t="shared" si="0"/>
        <v>5471156.502717187</v>
      </c>
      <c r="C62" s="57">
        <v>1341512.2118762312</v>
      </c>
      <c r="D62" s="57">
        <v>1719324.525186689</v>
      </c>
      <c r="E62" s="57">
        <v>79790.91058564399</v>
      </c>
      <c r="F62" s="57">
        <v>2315061.2126338123</v>
      </c>
      <c r="G62" s="58">
        <v>15467.64243481</v>
      </c>
      <c r="H62" s="28">
        <f t="shared" si="1"/>
        <v>5471156.502717187</v>
      </c>
      <c r="I62" s="25">
        <v>5369574.101045355</v>
      </c>
      <c r="J62" s="25">
        <v>101582.40167183007</v>
      </c>
      <c r="K62" s="24">
        <f t="shared" si="2"/>
        <v>5471156.502717185</v>
      </c>
      <c r="L62" s="27">
        <v>5221224.357462987</v>
      </c>
      <c r="M62" s="27">
        <v>249932.14525419602</v>
      </c>
      <c r="N62" s="24">
        <f t="shared" si="3"/>
        <v>5471156.502717183</v>
      </c>
      <c r="O62" s="27">
        <v>789695.0288725641</v>
      </c>
      <c r="P62" s="27">
        <v>311645.07133859926</v>
      </c>
      <c r="Q62" s="27">
        <v>482853.8197861828</v>
      </c>
      <c r="R62" s="27">
        <v>427866.26178973925</v>
      </c>
      <c r="S62" s="27">
        <v>375364.011838636</v>
      </c>
      <c r="T62" s="27">
        <v>499035.0169393161</v>
      </c>
      <c r="U62" s="27">
        <v>2584697.292152148</v>
      </c>
      <c r="V62" s="28">
        <f t="shared" si="4"/>
        <v>5471156.502717186</v>
      </c>
      <c r="W62" s="27">
        <v>2387424.193625721</v>
      </c>
      <c r="X62" s="59">
        <v>499976</v>
      </c>
      <c r="Y62" s="59">
        <v>2583756.309091464</v>
      </c>
      <c r="Z62" s="28">
        <f t="shared" si="5"/>
        <v>5471156.502717186</v>
      </c>
      <c r="AA62" s="27">
        <v>2192870.1071746983</v>
      </c>
      <c r="AB62" s="27">
        <v>515565.17344937293</v>
      </c>
      <c r="AC62" s="27">
        <v>2360724.6220996105</v>
      </c>
      <c r="AD62" s="27">
        <v>199848.50623147402</v>
      </c>
      <c r="AE62" s="27">
        <v>202148.09376203208</v>
      </c>
      <c r="AF62" s="28">
        <f t="shared" si="6"/>
        <v>5471156.502717187</v>
      </c>
      <c r="AG62" s="27">
        <v>4701494.757274628</v>
      </c>
      <c r="AH62" s="27">
        <v>769661.7454425574</v>
      </c>
      <c r="AI62" s="28">
        <f t="shared" si="7"/>
        <v>5471156.502717185</v>
      </c>
      <c r="AJ62" s="25">
        <v>0</v>
      </c>
      <c r="AK62" s="25">
        <v>679339.2600565099</v>
      </c>
      <c r="AL62" s="25">
        <v>1621949.7239606478</v>
      </c>
      <c r="AM62" s="25">
        <v>3169867.5187000236</v>
      </c>
      <c r="AN62" s="28">
        <f t="shared" si="8"/>
        <v>5471156.502717182</v>
      </c>
      <c r="AP62" s="61"/>
      <c r="AQ62" s="61"/>
      <c r="AR62" s="61"/>
      <c r="AS62" s="61"/>
      <c r="AU62" s="62"/>
      <c r="AV62" s="62"/>
      <c r="AW62" s="62"/>
      <c r="AX62" s="62"/>
    </row>
    <row r="63" spans="1:50" s="53" customFormat="1" ht="15">
      <c r="A63" s="56">
        <v>43312</v>
      </c>
      <c r="B63" s="28">
        <f t="shared" si="0"/>
        <v>5466633.251928632</v>
      </c>
      <c r="C63" s="57">
        <v>1306116.6904639106</v>
      </c>
      <c r="D63" s="57">
        <v>1720563.4794590538</v>
      </c>
      <c r="E63" s="57">
        <v>69331.719986343</v>
      </c>
      <c r="F63" s="57">
        <v>2354383.4980096496</v>
      </c>
      <c r="G63" s="58">
        <v>16237.864009676</v>
      </c>
      <c r="H63" s="28">
        <f t="shared" si="1"/>
        <v>5466633.251928632</v>
      </c>
      <c r="I63" s="25">
        <v>5365850.130889557</v>
      </c>
      <c r="J63" s="25">
        <v>100783.12103907896</v>
      </c>
      <c r="K63" s="24">
        <f t="shared" si="2"/>
        <v>5466633.251928636</v>
      </c>
      <c r="L63" s="27">
        <v>5217162.810812511</v>
      </c>
      <c r="M63" s="27">
        <v>249470.44111612206</v>
      </c>
      <c r="N63" s="24">
        <f t="shared" si="3"/>
        <v>5466633.251928633</v>
      </c>
      <c r="O63" s="27">
        <v>796339.129640913</v>
      </c>
      <c r="P63" s="27">
        <v>313286.31767641404</v>
      </c>
      <c r="Q63" s="27">
        <v>492818.1501022562</v>
      </c>
      <c r="R63" s="27">
        <v>430674.2903598432</v>
      </c>
      <c r="S63" s="27">
        <v>377636.7599183868</v>
      </c>
      <c r="T63" s="27">
        <v>505430.6027882671</v>
      </c>
      <c r="U63" s="27">
        <v>2550448.0014425525</v>
      </c>
      <c r="V63" s="28">
        <f t="shared" si="4"/>
        <v>5466633.251928633</v>
      </c>
      <c r="W63" s="27">
        <v>2410754.6476978133</v>
      </c>
      <c r="X63" s="59">
        <v>505152</v>
      </c>
      <c r="Y63" s="59">
        <v>2550726.604230821</v>
      </c>
      <c r="Z63" s="28">
        <f t="shared" si="5"/>
        <v>5466633.251928635</v>
      </c>
      <c r="AA63" s="27">
        <v>2220215.4390674196</v>
      </c>
      <c r="AB63" s="27">
        <v>505153.81509184575</v>
      </c>
      <c r="AC63" s="27">
        <v>2350615.654854375</v>
      </c>
      <c r="AD63" s="27">
        <v>205683.76735562694</v>
      </c>
      <c r="AE63" s="27">
        <v>184964.57555936495</v>
      </c>
      <c r="AF63" s="28">
        <f t="shared" si="6"/>
        <v>5466633.251928632</v>
      </c>
      <c r="AG63" s="27">
        <v>4687514.612241659</v>
      </c>
      <c r="AH63" s="27">
        <v>779118.6396869771</v>
      </c>
      <c r="AI63" s="28">
        <f t="shared" si="7"/>
        <v>5466633.251928637</v>
      </c>
      <c r="AJ63" s="25">
        <v>0</v>
      </c>
      <c r="AK63" s="25">
        <v>672884.4475697682</v>
      </c>
      <c r="AL63" s="25">
        <v>1596396.731284989</v>
      </c>
      <c r="AM63" s="25">
        <v>3197352.073073881</v>
      </c>
      <c r="AN63" s="28">
        <f t="shared" si="8"/>
        <v>5466633.251928639</v>
      </c>
      <c r="AP63" s="61"/>
      <c r="AQ63" s="61"/>
      <c r="AR63" s="61"/>
      <c r="AS63" s="61"/>
      <c r="AU63" s="62"/>
      <c r="AV63" s="62"/>
      <c r="AW63" s="62"/>
      <c r="AX63" s="62"/>
    </row>
    <row r="64" spans="1:50" s="53" customFormat="1" ht="15">
      <c r="A64" s="56">
        <v>43343</v>
      </c>
      <c r="B64" s="28">
        <f t="shared" si="0"/>
        <v>5483448.6176911</v>
      </c>
      <c r="C64" s="57">
        <v>1284955.1109011117</v>
      </c>
      <c r="D64" s="57">
        <v>1717126.3382649124</v>
      </c>
      <c r="E64" s="57">
        <v>74107.41070464099</v>
      </c>
      <c r="F64" s="57">
        <v>2391685.5310717113</v>
      </c>
      <c r="G64" s="58">
        <v>15574.226748724002</v>
      </c>
      <c r="H64" s="28">
        <f t="shared" si="1"/>
        <v>5483448.6176911</v>
      </c>
      <c r="I64" s="25">
        <v>5386162.10728436</v>
      </c>
      <c r="J64" s="25">
        <v>97286.51040674502</v>
      </c>
      <c r="K64" s="24">
        <f t="shared" si="2"/>
        <v>5483448.617691104</v>
      </c>
      <c r="L64" s="27">
        <v>5234298.457973617</v>
      </c>
      <c r="M64" s="27">
        <v>249150.15971748607</v>
      </c>
      <c r="N64" s="24">
        <f t="shared" si="3"/>
        <v>5483448.617691103</v>
      </c>
      <c r="O64" s="27">
        <v>797363.1083974541</v>
      </c>
      <c r="P64" s="27">
        <v>315938.76067915803</v>
      </c>
      <c r="Q64" s="27">
        <v>493141.4522387164</v>
      </c>
      <c r="R64" s="27">
        <v>431499.7248727498</v>
      </c>
      <c r="S64" s="27">
        <v>378749.6454311481</v>
      </c>
      <c r="T64" s="27">
        <v>504806.99401106284</v>
      </c>
      <c r="U64" s="27">
        <v>2561948.9320608107</v>
      </c>
      <c r="V64" s="28">
        <f t="shared" si="4"/>
        <v>5483448.6176911</v>
      </c>
      <c r="W64" s="27">
        <v>2416692.6916192262</v>
      </c>
      <c r="X64" s="59">
        <v>504712</v>
      </c>
      <c r="Y64" s="59">
        <v>2562043.926071872</v>
      </c>
      <c r="Z64" s="28">
        <f t="shared" si="5"/>
        <v>5483448.617691098</v>
      </c>
      <c r="AA64" s="27">
        <v>2248380.4672097713</v>
      </c>
      <c r="AB64" s="27">
        <v>499196.11394457717</v>
      </c>
      <c r="AC64" s="27">
        <v>2346258.888581744</v>
      </c>
      <c r="AD64" s="27">
        <v>200893.71920778792</v>
      </c>
      <c r="AE64" s="27">
        <v>188719.42874721898</v>
      </c>
      <c r="AF64" s="28">
        <f t="shared" si="6"/>
        <v>5483448.617691099</v>
      </c>
      <c r="AG64" s="27">
        <v>4699895.367582136</v>
      </c>
      <c r="AH64" s="27">
        <v>783553.2501089674</v>
      </c>
      <c r="AI64" s="28">
        <f t="shared" si="7"/>
        <v>5483448.617691103</v>
      </c>
      <c r="AJ64" s="25">
        <v>0</v>
      </c>
      <c r="AK64" s="25">
        <v>661419.080553992</v>
      </c>
      <c r="AL64" s="25">
        <v>1603563.0666296405</v>
      </c>
      <c r="AM64" s="25">
        <v>3218466.470507468</v>
      </c>
      <c r="AN64" s="28">
        <f t="shared" si="8"/>
        <v>5483448.617691101</v>
      </c>
      <c r="AP64" s="61"/>
      <c r="AQ64" s="61"/>
      <c r="AR64" s="61"/>
      <c r="AS64" s="61"/>
      <c r="AU64" s="62"/>
      <c r="AV64" s="62"/>
      <c r="AW64" s="62"/>
      <c r="AX64" s="62"/>
    </row>
    <row r="65" spans="1:50" s="53" customFormat="1" ht="15">
      <c r="A65" s="56">
        <v>43373</v>
      </c>
      <c r="B65" s="28">
        <f t="shared" si="0"/>
        <v>5570140.554367878</v>
      </c>
      <c r="C65" s="57">
        <v>1352605.5301736395</v>
      </c>
      <c r="D65" s="57">
        <v>1726811.04629832</v>
      </c>
      <c r="E65" s="57">
        <v>80210.87861853502</v>
      </c>
      <c r="F65" s="57">
        <v>2396349.5711977445</v>
      </c>
      <c r="G65" s="58">
        <v>14163.528079638</v>
      </c>
      <c r="H65" s="28">
        <f t="shared" si="1"/>
        <v>5570140.554367878</v>
      </c>
      <c r="I65" s="25">
        <v>5468913.0069210585</v>
      </c>
      <c r="J65" s="25">
        <v>101227.54744682502</v>
      </c>
      <c r="K65" s="24">
        <f t="shared" si="2"/>
        <v>5570140.554367883</v>
      </c>
      <c r="L65" s="27">
        <v>5316612.794427275</v>
      </c>
      <c r="M65" s="27">
        <v>253527.7599406071</v>
      </c>
      <c r="N65" s="24">
        <f t="shared" si="3"/>
        <v>5570140.554367882</v>
      </c>
      <c r="O65" s="27">
        <v>796954.0716205197</v>
      </c>
      <c r="P65" s="27">
        <v>317302.9295267121</v>
      </c>
      <c r="Q65" s="27">
        <v>494450.44118707714</v>
      </c>
      <c r="R65" s="27">
        <v>432376.9866298503</v>
      </c>
      <c r="S65" s="27">
        <v>379632.89204388805</v>
      </c>
      <c r="T65" s="27">
        <v>509176.1434840203</v>
      </c>
      <c r="U65" s="27">
        <v>2640247.089875812</v>
      </c>
      <c r="V65" s="28">
        <f t="shared" si="4"/>
        <v>5570140.554367879</v>
      </c>
      <c r="W65" s="27">
        <v>2420717.321008047</v>
      </c>
      <c r="X65" s="59">
        <v>509102</v>
      </c>
      <c r="Y65" s="59">
        <v>2640321.233359834</v>
      </c>
      <c r="Z65" s="28">
        <f t="shared" si="5"/>
        <v>5570140.554367881</v>
      </c>
      <c r="AA65" s="27">
        <v>2299749.437038372</v>
      </c>
      <c r="AB65" s="27">
        <v>522389.0606748583</v>
      </c>
      <c r="AC65" s="27">
        <v>2344786.907935894</v>
      </c>
      <c r="AD65" s="27">
        <v>209691.13014440594</v>
      </c>
      <c r="AE65" s="27">
        <v>193524.01857435502</v>
      </c>
      <c r="AF65" s="28">
        <f t="shared" si="6"/>
        <v>5570140.554367885</v>
      </c>
      <c r="AG65" s="27">
        <v>4746342.815202784</v>
      </c>
      <c r="AH65" s="27">
        <v>823797.7391651003</v>
      </c>
      <c r="AI65" s="28">
        <f t="shared" si="7"/>
        <v>5570140.554367884</v>
      </c>
      <c r="AJ65" s="25">
        <v>0</v>
      </c>
      <c r="AK65" s="25">
        <v>674859.3404920179</v>
      </c>
      <c r="AL65" s="25">
        <v>1634068.7022796301</v>
      </c>
      <c r="AM65" s="25">
        <v>3261212.5115962354</v>
      </c>
      <c r="AN65" s="28">
        <f t="shared" si="8"/>
        <v>5570140.554367883</v>
      </c>
      <c r="AP65" s="61"/>
      <c r="AQ65" s="61"/>
      <c r="AR65" s="61"/>
      <c r="AS65" s="61"/>
      <c r="AU65" s="62"/>
      <c r="AV65" s="62"/>
      <c r="AW65" s="62"/>
      <c r="AX65" s="62"/>
    </row>
    <row r="66" spans="1:50" s="53" customFormat="1" ht="15">
      <c r="A66" s="56">
        <v>43404</v>
      </c>
      <c r="B66" s="28">
        <f t="shared" si="0"/>
        <v>5646758.057766086</v>
      </c>
      <c r="C66" s="57">
        <v>1373383.8286569065</v>
      </c>
      <c r="D66" s="57">
        <v>1736523.5380469556</v>
      </c>
      <c r="E66" s="57">
        <v>91811.65014744597</v>
      </c>
      <c r="F66" s="57">
        <v>2433352.5848556375</v>
      </c>
      <c r="G66" s="58">
        <v>11686.456059140002</v>
      </c>
      <c r="H66" s="28">
        <f t="shared" si="1"/>
        <v>5646758.057766086</v>
      </c>
      <c r="I66" s="25">
        <v>5541715.8799351705</v>
      </c>
      <c r="J66" s="25">
        <v>105042.17783090707</v>
      </c>
      <c r="K66" s="24">
        <f t="shared" si="2"/>
        <v>5646758.057766078</v>
      </c>
      <c r="L66" s="27">
        <v>5393990.36049207</v>
      </c>
      <c r="M66" s="27">
        <v>252767.69727400885</v>
      </c>
      <c r="N66" s="24">
        <f t="shared" si="3"/>
        <v>5646758.057766079</v>
      </c>
      <c r="O66" s="27">
        <v>798352.3599495363</v>
      </c>
      <c r="P66" s="27">
        <v>318316.4937753198</v>
      </c>
      <c r="Q66" s="27">
        <v>497979.8385000901</v>
      </c>
      <c r="R66" s="27">
        <v>434587.0449286672</v>
      </c>
      <c r="S66" s="27">
        <v>383233.76021677686</v>
      </c>
      <c r="T66" s="27">
        <v>511894.1069332352</v>
      </c>
      <c r="U66" s="27">
        <v>2702394.45346246</v>
      </c>
      <c r="V66" s="28">
        <f t="shared" si="4"/>
        <v>5646758.0577660855</v>
      </c>
      <c r="W66" s="27">
        <v>2432469.49737039</v>
      </c>
      <c r="X66" s="59">
        <v>513158</v>
      </c>
      <c r="Y66" s="59">
        <v>2701130.5603956953</v>
      </c>
      <c r="Z66" s="28">
        <f t="shared" si="5"/>
        <v>5646758.0577660855</v>
      </c>
      <c r="AA66" s="27">
        <v>2334674.552341209</v>
      </c>
      <c r="AB66" s="27">
        <v>540520.2687923013</v>
      </c>
      <c r="AC66" s="27">
        <v>2362154.1954372977</v>
      </c>
      <c r="AD66" s="27">
        <v>212822.778108772</v>
      </c>
      <c r="AE66" s="27">
        <v>196586.263086506</v>
      </c>
      <c r="AF66" s="28">
        <f t="shared" si="6"/>
        <v>5646758.057766086</v>
      </c>
      <c r="AG66" s="27">
        <v>4798943.156940278</v>
      </c>
      <c r="AH66" s="27">
        <v>847814.900825809</v>
      </c>
      <c r="AI66" s="28">
        <f t="shared" si="7"/>
        <v>5646758.057766086</v>
      </c>
      <c r="AJ66" s="25">
        <v>0</v>
      </c>
      <c r="AK66" s="25">
        <v>693808.8636572461</v>
      </c>
      <c r="AL66" s="25">
        <v>1651337.1490950792</v>
      </c>
      <c r="AM66" s="25">
        <v>3301612.0450137607</v>
      </c>
      <c r="AN66" s="28">
        <f t="shared" si="8"/>
        <v>5646758.0577660855</v>
      </c>
      <c r="AP66" s="61"/>
      <c r="AQ66" s="61"/>
      <c r="AR66" s="61"/>
      <c r="AS66" s="61"/>
      <c r="AU66" s="62"/>
      <c r="AV66" s="62"/>
      <c r="AW66" s="62"/>
      <c r="AX66" s="62"/>
    </row>
    <row r="67" spans="1:50" s="53" customFormat="1" ht="15">
      <c r="A67" s="56">
        <v>43434</v>
      </c>
      <c r="B67" s="28">
        <f aca="true" t="shared" si="9" ref="B67:B93">SUM(C67:G67)</f>
        <v>5671052.051444743</v>
      </c>
      <c r="C67" s="57">
        <v>1403956.7114270783</v>
      </c>
      <c r="D67" s="57">
        <v>1742509.8156384993</v>
      </c>
      <c r="E67" s="57">
        <v>92874.16275288201</v>
      </c>
      <c r="F67" s="57">
        <v>2417420.106295245</v>
      </c>
      <c r="G67" s="58">
        <v>14291.255331038</v>
      </c>
      <c r="H67" s="28">
        <f aca="true" t="shared" si="10" ref="H67:H94">SUM(C67:G67)</f>
        <v>5671052.051444743</v>
      </c>
      <c r="I67" s="25">
        <v>5559979.20335868</v>
      </c>
      <c r="J67" s="25">
        <v>111072.84808606</v>
      </c>
      <c r="K67" s="24">
        <f aca="true" t="shared" si="11" ref="K67:K97">SUM(I67:J67)</f>
        <v>5671052.05144474</v>
      </c>
      <c r="L67" s="27">
        <v>5418526.933711952</v>
      </c>
      <c r="M67" s="27">
        <v>252525.11773279298</v>
      </c>
      <c r="N67" s="24">
        <f aca="true" t="shared" si="12" ref="N67:N97">SUM(L67:M67)</f>
        <v>5671052.051444745</v>
      </c>
      <c r="O67" s="27">
        <v>808547.2649837122</v>
      </c>
      <c r="P67" s="27">
        <v>320616.85748328984</v>
      </c>
      <c r="Q67" s="27">
        <v>500492.1902733779</v>
      </c>
      <c r="R67" s="27">
        <v>433714.7299400392</v>
      </c>
      <c r="S67" s="27">
        <v>382278.63705617824</v>
      </c>
      <c r="T67" s="27">
        <v>513600.72374986927</v>
      </c>
      <c r="U67" s="27">
        <v>2711801.647958277</v>
      </c>
      <c r="V67" s="28">
        <f aca="true" t="shared" si="13" ref="V67:V97">SUM(O67:U67)</f>
        <v>5671052.051444744</v>
      </c>
      <c r="W67" s="27">
        <v>2445649.679736597</v>
      </c>
      <c r="X67" s="63">
        <v>514756</v>
      </c>
      <c r="Y67" s="64">
        <v>2710646.3717081463</v>
      </c>
      <c r="Z67" s="28">
        <f aca="true" t="shared" si="14" ref="Z67:Z97">SUM(W67:Y67)</f>
        <v>5671052.051444743</v>
      </c>
      <c r="AA67" s="27">
        <v>2368123.2235977207</v>
      </c>
      <c r="AB67" s="27">
        <v>544230.124093928</v>
      </c>
      <c r="AC67" s="27">
        <v>2356068.104970701</v>
      </c>
      <c r="AD67" s="27">
        <v>202361.193475291</v>
      </c>
      <c r="AE67" s="27">
        <v>200269.40530710004</v>
      </c>
      <c r="AF67" s="28">
        <f aca="true" t="shared" si="15" ref="AF67:AF97">SUM(AA67:AE67)</f>
        <v>5671052.051444741</v>
      </c>
      <c r="AG67" s="27">
        <v>4808652.777402246</v>
      </c>
      <c r="AH67" s="27">
        <v>862399.2740424969</v>
      </c>
      <c r="AI67" s="28">
        <f aca="true" t="shared" si="16" ref="AI67:AI97">SUM(AG67:AH67)</f>
        <v>5671052.051444743</v>
      </c>
      <c r="AJ67" s="25">
        <v>0</v>
      </c>
      <c r="AK67" s="25">
        <v>685069.859930527</v>
      </c>
      <c r="AL67" s="25">
        <v>1663689.8302617015</v>
      </c>
      <c r="AM67" s="25">
        <v>3322292.361252515</v>
      </c>
      <c r="AN67" s="28">
        <f aca="true" t="shared" si="17" ref="AN67:AN97">SUM(AJ67:AM67)</f>
        <v>5671052.051444744</v>
      </c>
      <c r="AP67" s="61"/>
      <c r="AQ67" s="61"/>
      <c r="AR67" s="61"/>
      <c r="AS67" s="61"/>
      <c r="AU67" s="62"/>
      <c r="AV67" s="62"/>
      <c r="AW67" s="62"/>
      <c r="AX67" s="62"/>
    </row>
    <row r="68" spans="1:50" s="53" customFormat="1" ht="15">
      <c r="A68" s="56">
        <v>43465</v>
      </c>
      <c r="B68" s="28">
        <f t="shared" si="9"/>
        <v>5704429.2398665</v>
      </c>
      <c r="C68" s="57">
        <v>1350042.796422901</v>
      </c>
      <c r="D68" s="57">
        <v>1827637.9576394528</v>
      </c>
      <c r="E68" s="57">
        <v>81051.23309034898</v>
      </c>
      <c r="F68" s="57">
        <v>2431445.4461316</v>
      </c>
      <c r="G68" s="58">
        <v>14251.806582197001</v>
      </c>
      <c r="H68" s="28">
        <f t="shared" si="10"/>
        <v>5704429.2398665</v>
      </c>
      <c r="I68" s="25">
        <v>5617508.966861884</v>
      </c>
      <c r="J68" s="25">
        <v>86920.27300460901</v>
      </c>
      <c r="K68" s="24">
        <f t="shared" si="11"/>
        <v>5704429.239866493</v>
      </c>
      <c r="L68" s="27">
        <v>5444668.696758371</v>
      </c>
      <c r="M68" s="27">
        <v>259760.5431081249</v>
      </c>
      <c r="N68" s="24">
        <f t="shared" si="12"/>
        <v>5704429.239866496</v>
      </c>
      <c r="O68" s="27">
        <v>837527.5760048919</v>
      </c>
      <c r="P68" s="27">
        <v>331262.04170053295</v>
      </c>
      <c r="Q68" s="27">
        <v>516626.6775491643</v>
      </c>
      <c r="R68" s="27">
        <v>452855.60161232366</v>
      </c>
      <c r="S68" s="27">
        <v>394758.9299841679</v>
      </c>
      <c r="T68" s="27">
        <v>533754.3055619032</v>
      </c>
      <c r="U68" s="27">
        <v>2637644.1074535158</v>
      </c>
      <c r="V68" s="28">
        <f t="shared" si="13"/>
        <v>5704429.2398665</v>
      </c>
      <c r="W68" s="27">
        <v>2533030.826851081</v>
      </c>
      <c r="X68" s="63">
        <v>531884</v>
      </c>
      <c r="Y68" s="64">
        <v>2639514.413015418</v>
      </c>
      <c r="Z68" s="28">
        <f t="shared" si="14"/>
        <v>5704429.239866499</v>
      </c>
      <c r="AA68" s="27">
        <v>2422708.35739249</v>
      </c>
      <c r="AB68" s="27">
        <v>487710.1113370748</v>
      </c>
      <c r="AC68" s="27">
        <v>2397008.2030414483</v>
      </c>
      <c r="AD68" s="27">
        <v>207964.336911876</v>
      </c>
      <c r="AE68" s="27">
        <v>189038.23118361397</v>
      </c>
      <c r="AF68" s="28">
        <f t="shared" si="15"/>
        <v>5704429.239866503</v>
      </c>
      <c r="AG68" s="27">
        <v>4900653.986936783</v>
      </c>
      <c r="AH68" s="27">
        <v>803775.2529297147</v>
      </c>
      <c r="AI68" s="28">
        <f t="shared" si="16"/>
        <v>5704429.239866498</v>
      </c>
      <c r="AJ68" s="25">
        <v>0</v>
      </c>
      <c r="AK68" s="25">
        <v>660553.942793407</v>
      </c>
      <c r="AL68" s="25">
        <v>1664738.612101358</v>
      </c>
      <c r="AM68" s="25">
        <v>3379136.684971732</v>
      </c>
      <c r="AN68" s="28">
        <f t="shared" si="17"/>
        <v>5704429.239866497</v>
      </c>
      <c r="AP68" s="61"/>
      <c r="AQ68" s="61"/>
      <c r="AR68" s="61"/>
      <c r="AS68" s="61"/>
      <c r="AU68" s="62"/>
      <c r="AV68" s="62"/>
      <c r="AW68" s="62"/>
      <c r="AX68" s="62"/>
    </row>
    <row r="69" spans="1:50" s="53" customFormat="1" ht="15">
      <c r="A69" s="56">
        <v>43496</v>
      </c>
      <c r="B69" s="28">
        <f t="shared" si="9"/>
        <v>5644464.020988288</v>
      </c>
      <c r="C69" s="57">
        <v>1304369.2081633196</v>
      </c>
      <c r="D69" s="57">
        <v>1764907.7321003126</v>
      </c>
      <c r="E69" s="57">
        <v>75512.56279091601</v>
      </c>
      <c r="F69" s="57">
        <v>2486006.769538954</v>
      </c>
      <c r="G69" s="58">
        <v>13667.748394786002</v>
      </c>
      <c r="H69" s="28">
        <f t="shared" si="10"/>
        <v>5644464.020988288</v>
      </c>
      <c r="I69" s="25">
        <v>5550959.400347439</v>
      </c>
      <c r="J69" s="25">
        <v>93504.62064085202</v>
      </c>
      <c r="K69" s="24">
        <f t="shared" si="11"/>
        <v>5644464.020988291</v>
      </c>
      <c r="L69" s="27">
        <v>5385632.24263126</v>
      </c>
      <c r="M69" s="27">
        <v>258831.77835703106</v>
      </c>
      <c r="N69" s="24">
        <f t="shared" si="12"/>
        <v>5644464.020988291</v>
      </c>
      <c r="O69" s="27">
        <v>819962.3201396164</v>
      </c>
      <c r="P69" s="27">
        <v>325899.978407507</v>
      </c>
      <c r="Q69" s="27">
        <v>509498.91299531417</v>
      </c>
      <c r="R69" s="27">
        <v>443213.71638898505</v>
      </c>
      <c r="S69" s="27">
        <v>390775.00795723806</v>
      </c>
      <c r="T69" s="27">
        <v>526678.6298952132</v>
      </c>
      <c r="U69" s="27">
        <v>2628435.4552044156</v>
      </c>
      <c r="V69" s="28">
        <f t="shared" si="13"/>
        <v>5644464.020988289</v>
      </c>
      <c r="W69" s="27">
        <v>2489349.93588866</v>
      </c>
      <c r="X69" s="63">
        <v>526410</v>
      </c>
      <c r="Y69" s="64">
        <v>2628704.085099629</v>
      </c>
      <c r="Z69" s="28">
        <f t="shared" si="14"/>
        <v>5644464.020988289</v>
      </c>
      <c r="AA69" s="27">
        <v>2336260.5949158133</v>
      </c>
      <c r="AB69" s="27">
        <v>505335.67449308827</v>
      </c>
      <c r="AC69" s="27">
        <v>2404153.721591647</v>
      </c>
      <c r="AD69" s="27">
        <v>205427.04431243497</v>
      </c>
      <c r="AE69" s="27">
        <v>193286.985675306</v>
      </c>
      <c r="AF69" s="28">
        <f t="shared" si="15"/>
        <v>5644464.020988289</v>
      </c>
      <c r="AG69" s="27">
        <v>4859451.493662463</v>
      </c>
      <c r="AH69" s="27">
        <v>785012.5273258269</v>
      </c>
      <c r="AI69" s="28">
        <f t="shared" si="16"/>
        <v>5644464.020988289</v>
      </c>
      <c r="AJ69" s="25">
        <v>0</v>
      </c>
      <c r="AK69" s="25">
        <v>676370.3348687656</v>
      </c>
      <c r="AL69" s="25">
        <v>1662526.946237146</v>
      </c>
      <c r="AM69" s="25">
        <v>3305566.7398823765</v>
      </c>
      <c r="AN69" s="28">
        <f t="shared" si="17"/>
        <v>5644464.020988287</v>
      </c>
      <c r="AP69" s="61"/>
      <c r="AQ69" s="61"/>
      <c r="AR69" s="61"/>
      <c r="AS69" s="61"/>
      <c r="AU69" s="62"/>
      <c r="AV69" s="62"/>
      <c r="AW69" s="62"/>
      <c r="AX69" s="62"/>
    </row>
    <row r="70" spans="1:50" s="53" customFormat="1" ht="15">
      <c r="A70" s="56">
        <v>43524</v>
      </c>
      <c r="B70" s="28">
        <f t="shared" si="9"/>
        <v>5684840.982683143</v>
      </c>
      <c r="C70" s="57">
        <v>1310966.475025368</v>
      </c>
      <c r="D70" s="57">
        <v>1750142.5089619989</v>
      </c>
      <c r="E70" s="57">
        <v>80928.92431457102</v>
      </c>
      <c r="F70" s="57">
        <v>2527475.7740094936</v>
      </c>
      <c r="G70" s="58">
        <v>15327.300371711</v>
      </c>
      <c r="H70" s="28">
        <f t="shared" si="10"/>
        <v>5684840.982683143</v>
      </c>
      <c r="I70" s="25">
        <v>5586751.106906954</v>
      </c>
      <c r="J70" s="25">
        <v>98089.87577618405</v>
      </c>
      <c r="K70" s="24">
        <f t="shared" si="11"/>
        <v>5684840.982683138</v>
      </c>
      <c r="L70" s="27">
        <v>5423776.120653159</v>
      </c>
      <c r="M70" s="27">
        <v>261064.86202997903</v>
      </c>
      <c r="N70" s="24">
        <f t="shared" si="12"/>
        <v>5684840.982683138</v>
      </c>
      <c r="O70" s="27">
        <v>814150.235125148</v>
      </c>
      <c r="P70" s="27">
        <v>325244.945856227</v>
      </c>
      <c r="Q70" s="27">
        <v>509706.5195066369</v>
      </c>
      <c r="R70" s="27">
        <v>443343.92453658197</v>
      </c>
      <c r="S70" s="27">
        <v>391687.052164444</v>
      </c>
      <c r="T70" s="27">
        <v>527708.3241959452</v>
      </c>
      <c r="U70" s="27">
        <v>2672999.9812981607</v>
      </c>
      <c r="V70" s="28">
        <f t="shared" si="13"/>
        <v>5684840.9826831445</v>
      </c>
      <c r="W70" s="27">
        <v>2484132.677189038</v>
      </c>
      <c r="X70" s="63">
        <v>529260</v>
      </c>
      <c r="Y70" s="64">
        <v>2671448.305494105</v>
      </c>
      <c r="Z70" s="28">
        <f t="shared" si="14"/>
        <v>5684840.982683143</v>
      </c>
      <c r="AA70" s="27">
        <v>2357644.597862785</v>
      </c>
      <c r="AB70" s="27">
        <v>514843.39268388296</v>
      </c>
      <c r="AC70" s="27">
        <v>2445472.7445086204</v>
      </c>
      <c r="AD70" s="27">
        <v>179087.96516244404</v>
      </c>
      <c r="AE70" s="27">
        <v>187792.28246541094</v>
      </c>
      <c r="AF70" s="28">
        <f t="shared" si="15"/>
        <v>5684840.982683144</v>
      </c>
      <c r="AG70" s="27">
        <v>4885365.489810353</v>
      </c>
      <c r="AH70" s="27">
        <v>799475.4928727892</v>
      </c>
      <c r="AI70" s="28">
        <f t="shared" si="16"/>
        <v>5684840.982683143</v>
      </c>
      <c r="AJ70" s="25">
        <v>0</v>
      </c>
      <c r="AK70" s="25">
        <v>687561.4429632662</v>
      </c>
      <c r="AL70" s="25">
        <v>1668455.612699219</v>
      </c>
      <c r="AM70" s="25">
        <v>3328823.9270206587</v>
      </c>
      <c r="AN70" s="28">
        <f t="shared" si="17"/>
        <v>5684840.9826831445</v>
      </c>
      <c r="AP70" s="61"/>
      <c r="AQ70" s="61"/>
      <c r="AR70" s="61"/>
      <c r="AS70" s="61"/>
      <c r="AU70" s="62"/>
      <c r="AV70" s="62"/>
      <c r="AW70" s="62"/>
      <c r="AX70" s="62"/>
    </row>
    <row r="71" spans="1:50" s="53" customFormat="1" ht="15">
      <c r="A71" s="56">
        <v>43555</v>
      </c>
      <c r="B71" s="28">
        <f t="shared" si="9"/>
        <v>5762959.276575435</v>
      </c>
      <c r="C71" s="57">
        <v>1349492.9885789407</v>
      </c>
      <c r="D71" s="57">
        <v>1751423.230440424</v>
      </c>
      <c r="E71" s="57">
        <v>100998.88076428695</v>
      </c>
      <c r="F71" s="57">
        <v>2544563.4619730697</v>
      </c>
      <c r="G71" s="58">
        <v>16480.714818714</v>
      </c>
      <c r="H71" s="28">
        <f t="shared" si="10"/>
        <v>5762959.276575435</v>
      </c>
      <c r="I71" s="25">
        <v>5661010.519625677</v>
      </c>
      <c r="J71" s="25">
        <v>101948.75694976396</v>
      </c>
      <c r="K71" s="24">
        <f t="shared" si="11"/>
        <v>5762959.276575441</v>
      </c>
      <c r="L71" s="27">
        <v>5499320.329000676</v>
      </c>
      <c r="M71" s="27">
        <v>263638.94757476315</v>
      </c>
      <c r="N71" s="24">
        <f t="shared" si="12"/>
        <v>5762959.27657544</v>
      </c>
      <c r="O71" s="27">
        <v>811593.0644954655</v>
      </c>
      <c r="P71" s="27">
        <v>326340.3055435629</v>
      </c>
      <c r="Q71" s="27">
        <v>510370.560714233</v>
      </c>
      <c r="R71" s="27">
        <v>443616.68471220805</v>
      </c>
      <c r="S71" s="27">
        <v>391405.084464231</v>
      </c>
      <c r="T71" s="27">
        <v>529521.366824875</v>
      </c>
      <c r="U71" s="27">
        <v>2750112.2098208624</v>
      </c>
      <c r="V71" s="28">
        <f t="shared" si="13"/>
        <v>5762959.276575438</v>
      </c>
      <c r="W71" s="27">
        <v>2483325.6999297002</v>
      </c>
      <c r="X71" s="63">
        <v>530756</v>
      </c>
      <c r="Y71" s="64">
        <v>2748877.576645736</v>
      </c>
      <c r="Z71" s="28">
        <f t="shared" si="14"/>
        <v>5762959.276575437</v>
      </c>
      <c r="AA71" s="27">
        <v>2400037.5609461926</v>
      </c>
      <c r="AB71" s="27">
        <v>531142.7882481404</v>
      </c>
      <c r="AC71" s="27">
        <v>2459521.7525141304</v>
      </c>
      <c r="AD71" s="27">
        <v>182656.33306365804</v>
      </c>
      <c r="AE71" s="27">
        <v>189600.841803312</v>
      </c>
      <c r="AF71" s="28">
        <f t="shared" si="15"/>
        <v>5762959.276575434</v>
      </c>
      <c r="AG71" s="27">
        <v>4932488.322461922</v>
      </c>
      <c r="AH71" s="27">
        <v>830470.9541135115</v>
      </c>
      <c r="AI71" s="28">
        <f t="shared" si="16"/>
        <v>5762959.276575433</v>
      </c>
      <c r="AJ71" s="25">
        <v>0</v>
      </c>
      <c r="AK71" s="25">
        <v>703642.54774509</v>
      </c>
      <c r="AL71" s="25">
        <v>1689491.1755529882</v>
      </c>
      <c r="AM71" s="25">
        <v>3369825.553277356</v>
      </c>
      <c r="AN71" s="28">
        <f t="shared" si="17"/>
        <v>5762959.276575435</v>
      </c>
      <c r="AP71" s="61"/>
      <c r="AQ71" s="61"/>
      <c r="AR71" s="61"/>
      <c r="AS71" s="61"/>
      <c r="AU71" s="62"/>
      <c r="AV71" s="62"/>
      <c r="AW71" s="62"/>
      <c r="AX71" s="62"/>
    </row>
    <row r="72" spans="1:50" s="53" customFormat="1" ht="15">
      <c r="A72" s="56">
        <v>43585</v>
      </c>
      <c r="B72" s="28">
        <f t="shared" si="9"/>
        <v>5761203.193140778</v>
      </c>
      <c r="C72" s="57">
        <v>1369512.6478731749</v>
      </c>
      <c r="D72" s="57">
        <v>1748967.2824126189</v>
      </c>
      <c r="E72" s="57">
        <v>87461.74468702299</v>
      </c>
      <c r="F72" s="57">
        <v>2540140.5923888627</v>
      </c>
      <c r="G72" s="58">
        <v>15120.925779098001</v>
      </c>
      <c r="H72" s="28">
        <f t="shared" si="10"/>
        <v>5761203.193140778</v>
      </c>
      <c r="I72" s="25">
        <v>5657262.768484139</v>
      </c>
      <c r="J72" s="25">
        <v>103940.424656641</v>
      </c>
      <c r="K72" s="24">
        <f t="shared" si="11"/>
        <v>5761203.19314078</v>
      </c>
      <c r="L72" s="27">
        <v>5499867.058343915</v>
      </c>
      <c r="M72" s="27">
        <v>261336.1347968571</v>
      </c>
      <c r="N72" s="24">
        <f t="shared" si="12"/>
        <v>5761203.193140772</v>
      </c>
      <c r="O72" s="27">
        <v>815335.116462645</v>
      </c>
      <c r="P72" s="27">
        <v>325439.5454186891</v>
      </c>
      <c r="Q72" s="27">
        <v>510243.055927287</v>
      </c>
      <c r="R72" s="27">
        <v>444474.05645087606</v>
      </c>
      <c r="S72" s="27">
        <v>391088.73004408623</v>
      </c>
      <c r="T72" s="27">
        <v>527316.8094372802</v>
      </c>
      <c r="U72" s="27">
        <v>2747305.8793999143</v>
      </c>
      <c r="V72" s="28">
        <f t="shared" si="13"/>
        <v>5761203.193140777</v>
      </c>
      <c r="W72" s="27">
        <v>2486580.504303583</v>
      </c>
      <c r="X72" s="63">
        <v>529054</v>
      </c>
      <c r="Y72" s="64">
        <v>2745568.6888371953</v>
      </c>
      <c r="Z72" s="28">
        <f t="shared" si="14"/>
        <v>5761203.193140779</v>
      </c>
      <c r="AA72" s="27">
        <v>2373151.8226357196</v>
      </c>
      <c r="AB72" s="27">
        <v>557897.817815751</v>
      </c>
      <c r="AC72" s="27">
        <v>2457521.408512384</v>
      </c>
      <c r="AD72" s="27">
        <v>178313.32086124405</v>
      </c>
      <c r="AE72" s="27">
        <v>194318.8233156791</v>
      </c>
      <c r="AF72" s="28">
        <f t="shared" si="15"/>
        <v>5761203.193140777</v>
      </c>
      <c r="AG72" s="27">
        <v>4963473.067527221</v>
      </c>
      <c r="AH72" s="27">
        <v>797730.125613557</v>
      </c>
      <c r="AI72" s="28">
        <f t="shared" si="16"/>
        <v>5761203.193140778</v>
      </c>
      <c r="AJ72" s="25">
        <v>0</v>
      </c>
      <c r="AK72" s="25">
        <v>710870.170931694</v>
      </c>
      <c r="AL72" s="25">
        <v>1703425.5930804247</v>
      </c>
      <c r="AM72" s="25">
        <v>3346907.4291286683</v>
      </c>
      <c r="AN72" s="28">
        <f t="shared" si="17"/>
        <v>5761203.193140787</v>
      </c>
      <c r="AP72" s="61"/>
      <c r="AQ72" s="61"/>
      <c r="AR72" s="61"/>
      <c r="AS72" s="61"/>
      <c r="AU72" s="62"/>
      <c r="AV72" s="62"/>
      <c r="AW72" s="62"/>
      <c r="AX72" s="62"/>
    </row>
    <row r="73" spans="1:50" s="53" customFormat="1" ht="15">
      <c r="A73" s="56">
        <v>43616</v>
      </c>
      <c r="B73" s="28">
        <f t="shared" si="9"/>
        <v>5758387.401337487</v>
      </c>
      <c r="C73" s="57">
        <v>1326560.6960804963</v>
      </c>
      <c r="D73" s="57">
        <v>1816904.1505283173</v>
      </c>
      <c r="E73" s="57">
        <v>96261.79112368498</v>
      </c>
      <c r="F73" s="57">
        <v>2504047.8703930923</v>
      </c>
      <c r="G73" s="58">
        <v>14612.893211896</v>
      </c>
      <c r="H73" s="28">
        <f t="shared" si="10"/>
        <v>5758387.401337487</v>
      </c>
      <c r="I73" s="25">
        <v>5659843.862738119</v>
      </c>
      <c r="J73" s="25">
        <v>98543.53859936699</v>
      </c>
      <c r="K73" s="24">
        <f t="shared" si="11"/>
        <v>5758387.401337487</v>
      </c>
      <c r="L73" s="27">
        <v>5500868.592689564</v>
      </c>
      <c r="M73" s="27">
        <v>257518.808647923</v>
      </c>
      <c r="N73" s="24">
        <f t="shared" si="12"/>
        <v>5758387.401337488</v>
      </c>
      <c r="O73" s="27">
        <v>878518.6789638457</v>
      </c>
      <c r="P73" s="27">
        <v>334612.1323291279</v>
      </c>
      <c r="Q73" s="27">
        <v>522140.01592550013</v>
      </c>
      <c r="R73" s="27">
        <v>448525.9315201111</v>
      </c>
      <c r="S73" s="27">
        <v>391641.28585440014</v>
      </c>
      <c r="T73" s="27">
        <v>523284.07125322707</v>
      </c>
      <c r="U73" s="27">
        <v>2659665.285491275</v>
      </c>
      <c r="V73" s="28">
        <f t="shared" si="13"/>
        <v>5758387.401337488</v>
      </c>
      <c r="W73" s="27">
        <v>2575438.044592985</v>
      </c>
      <c r="X73" s="63">
        <v>524244</v>
      </c>
      <c r="Y73" s="64">
        <v>2658705.356744502</v>
      </c>
      <c r="Z73" s="28">
        <f t="shared" si="14"/>
        <v>5758387.401337488</v>
      </c>
      <c r="AA73" s="27">
        <v>2385156.5085598687</v>
      </c>
      <c r="AB73" s="27">
        <v>529180.10707221</v>
      </c>
      <c r="AC73" s="27">
        <v>2481364.1594853</v>
      </c>
      <c r="AD73" s="27">
        <v>174788.598248354</v>
      </c>
      <c r="AE73" s="27">
        <v>187898.02797175496</v>
      </c>
      <c r="AF73" s="28">
        <f t="shared" si="15"/>
        <v>5758387.401337488</v>
      </c>
      <c r="AG73" s="27">
        <v>4993088.665036344</v>
      </c>
      <c r="AH73" s="27">
        <v>765298.7363011441</v>
      </c>
      <c r="AI73" s="28">
        <f t="shared" si="16"/>
        <v>5758387.401337488</v>
      </c>
      <c r="AJ73" s="25">
        <v>0</v>
      </c>
      <c r="AK73" s="25">
        <v>694835.645032305</v>
      </c>
      <c r="AL73" s="25">
        <v>1682283.350266857</v>
      </c>
      <c r="AM73" s="25">
        <v>3381268.4060383234</v>
      </c>
      <c r="AN73" s="28">
        <f t="shared" si="17"/>
        <v>5758387.401337486</v>
      </c>
      <c r="AP73" s="61"/>
      <c r="AQ73" s="61"/>
      <c r="AR73" s="61"/>
      <c r="AS73" s="61"/>
      <c r="AU73" s="62"/>
      <c r="AV73" s="62"/>
      <c r="AW73" s="62"/>
      <c r="AX73" s="62"/>
    </row>
    <row r="74" spans="1:50" s="53" customFormat="1" ht="15">
      <c r="A74" s="56">
        <v>43646</v>
      </c>
      <c r="B74" s="28">
        <f t="shared" si="9"/>
        <v>5889921.711573411</v>
      </c>
      <c r="C74" s="57">
        <v>1436392.1741377965</v>
      </c>
      <c r="D74" s="57">
        <v>1827953.8778089623</v>
      </c>
      <c r="E74" s="57">
        <v>99368.84654938601</v>
      </c>
      <c r="F74" s="57">
        <v>2511586.6814823574</v>
      </c>
      <c r="G74" s="58">
        <v>14620.131594908</v>
      </c>
      <c r="H74" s="28">
        <f t="shared" si="10"/>
        <v>5889921.711573411</v>
      </c>
      <c r="I74" s="25">
        <v>5782045.730342113</v>
      </c>
      <c r="J74" s="25">
        <v>107875.98123130201</v>
      </c>
      <c r="K74" s="24">
        <f t="shared" si="11"/>
        <v>5889921.711573415</v>
      </c>
      <c r="L74" s="27">
        <v>5622351.797799203</v>
      </c>
      <c r="M74" s="27">
        <v>267569.91377421503</v>
      </c>
      <c r="N74" s="24">
        <f t="shared" si="12"/>
        <v>5889921.711573417</v>
      </c>
      <c r="O74" s="27">
        <v>842457.3024092449</v>
      </c>
      <c r="P74" s="27">
        <v>334807.45182753407</v>
      </c>
      <c r="Q74" s="27">
        <v>526690.0357902518</v>
      </c>
      <c r="R74" s="27">
        <v>458400.29726422</v>
      </c>
      <c r="S74" s="27">
        <v>404072.859281954</v>
      </c>
      <c r="T74" s="27">
        <v>541245.8536247679</v>
      </c>
      <c r="U74" s="27">
        <v>2782247.9113754397</v>
      </c>
      <c r="V74" s="28">
        <f t="shared" si="13"/>
        <v>5889921.711573413</v>
      </c>
      <c r="W74" s="27">
        <v>2566427.9465732053</v>
      </c>
      <c r="X74" s="63">
        <v>541790</v>
      </c>
      <c r="Y74" s="64">
        <v>2781703.7650002073</v>
      </c>
      <c r="Z74" s="28">
        <f t="shared" si="14"/>
        <v>5889921.711573413</v>
      </c>
      <c r="AA74" s="27">
        <v>2445041.598601472</v>
      </c>
      <c r="AB74" s="27">
        <v>566977.6960570271</v>
      </c>
      <c r="AC74" s="27">
        <v>2509883.1978269536</v>
      </c>
      <c r="AD74" s="27">
        <v>177912.138148245</v>
      </c>
      <c r="AE74" s="27">
        <v>190107.0809397159</v>
      </c>
      <c r="AF74" s="28">
        <f t="shared" si="15"/>
        <v>5889921.711573414</v>
      </c>
      <c r="AG74" s="27">
        <v>5089067.818441557</v>
      </c>
      <c r="AH74" s="27">
        <v>800853.8931318591</v>
      </c>
      <c r="AI74" s="28">
        <f t="shared" si="16"/>
        <v>5889921.711573416</v>
      </c>
      <c r="AJ74" s="25">
        <v>0</v>
      </c>
      <c r="AK74" s="25">
        <v>728286.9355978044</v>
      </c>
      <c r="AL74" s="25">
        <v>1714099.1628345768</v>
      </c>
      <c r="AM74" s="25">
        <v>3447535.6131410333</v>
      </c>
      <c r="AN74" s="28">
        <f t="shared" si="17"/>
        <v>5889921.7115734145</v>
      </c>
      <c r="AP74" s="61"/>
      <c r="AQ74" s="61"/>
      <c r="AR74" s="61"/>
      <c r="AS74" s="61"/>
      <c r="AU74" s="62"/>
      <c r="AV74" s="62"/>
      <c r="AW74" s="62"/>
      <c r="AX74" s="62"/>
    </row>
    <row r="75" spans="1:50" s="53" customFormat="1" ht="15">
      <c r="A75" s="56">
        <v>43677</v>
      </c>
      <c r="B75" s="28">
        <f t="shared" si="9"/>
        <v>5901140.43047909</v>
      </c>
      <c r="C75" s="57">
        <v>1417827.3759002541</v>
      </c>
      <c r="D75" s="57">
        <v>1829893.1558065987</v>
      </c>
      <c r="E75" s="57">
        <v>85780.799667097</v>
      </c>
      <c r="F75" s="57">
        <v>2553351.087873292</v>
      </c>
      <c r="G75" s="58">
        <v>14288.011231848</v>
      </c>
      <c r="H75" s="28">
        <f t="shared" si="10"/>
        <v>5901140.43047909</v>
      </c>
      <c r="I75" s="25">
        <v>5799562.74290685</v>
      </c>
      <c r="J75" s="25">
        <v>101577.68757224496</v>
      </c>
      <c r="K75" s="24">
        <f t="shared" si="11"/>
        <v>5901140.430479094</v>
      </c>
      <c r="L75" s="27">
        <v>5633845.370868063</v>
      </c>
      <c r="M75" s="27">
        <v>267295.0596110318</v>
      </c>
      <c r="N75" s="24">
        <f t="shared" si="12"/>
        <v>5901140.430479094</v>
      </c>
      <c r="O75" s="27">
        <v>848671.719797113</v>
      </c>
      <c r="P75" s="27">
        <v>336634.88097937015</v>
      </c>
      <c r="Q75" s="27">
        <v>531733.024003524</v>
      </c>
      <c r="R75" s="27">
        <v>462286.991790631</v>
      </c>
      <c r="S75" s="27">
        <v>407679.393496917</v>
      </c>
      <c r="T75" s="27">
        <v>545511.6329421022</v>
      </c>
      <c r="U75" s="27">
        <v>2768622.7874694336</v>
      </c>
      <c r="V75" s="28">
        <f t="shared" si="13"/>
        <v>5901140.430479091</v>
      </c>
      <c r="W75" s="27">
        <v>2587006.010067555</v>
      </c>
      <c r="X75" s="63">
        <v>546354</v>
      </c>
      <c r="Y75" s="64">
        <v>2767780.420411536</v>
      </c>
      <c r="Z75" s="28">
        <f t="shared" si="14"/>
        <v>5901140.430479091</v>
      </c>
      <c r="AA75" s="27">
        <v>2449309.2940188562</v>
      </c>
      <c r="AB75" s="27">
        <v>568001.7401109647</v>
      </c>
      <c r="AC75" s="27">
        <v>2525935.298852407</v>
      </c>
      <c r="AD75" s="27">
        <v>170010.01116448393</v>
      </c>
      <c r="AE75" s="27">
        <v>187884.086332379</v>
      </c>
      <c r="AF75" s="28">
        <f t="shared" si="15"/>
        <v>5901140.43047909</v>
      </c>
      <c r="AG75" s="27">
        <v>5086765.331360943</v>
      </c>
      <c r="AH75" s="27">
        <v>814375.0991181488</v>
      </c>
      <c r="AI75" s="28">
        <f t="shared" si="16"/>
        <v>5901140.430479092</v>
      </c>
      <c r="AJ75" s="25">
        <v>0</v>
      </c>
      <c r="AK75" s="25">
        <v>737919.2379764884</v>
      </c>
      <c r="AL75" s="25">
        <v>1706537.8363411408</v>
      </c>
      <c r="AM75" s="25">
        <v>3456683.3561614584</v>
      </c>
      <c r="AN75" s="28">
        <f t="shared" si="17"/>
        <v>5901140.430479088</v>
      </c>
      <c r="AP75" s="61"/>
      <c r="AQ75" s="61"/>
      <c r="AR75" s="61"/>
      <c r="AS75" s="61"/>
      <c r="AU75" s="62"/>
      <c r="AV75" s="62"/>
      <c r="AW75" s="62"/>
      <c r="AX75" s="62"/>
    </row>
    <row r="76" spans="1:50" s="53" customFormat="1" ht="15">
      <c r="A76" s="32">
        <f>EOMONTH(A75,1)</f>
        <v>43708</v>
      </c>
      <c r="B76" s="28">
        <f t="shared" si="9"/>
        <v>5898422.960111106</v>
      </c>
      <c r="C76" s="57">
        <v>1387621.006308462</v>
      </c>
      <c r="D76" s="57">
        <v>1828886.8120421777</v>
      </c>
      <c r="E76" s="57">
        <v>85394.37883823301</v>
      </c>
      <c r="F76" s="57">
        <v>2581192.5892457054</v>
      </c>
      <c r="G76" s="58">
        <v>15328.173676528</v>
      </c>
      <c r="H76" s="28">
        <f t="shared" si="10"/>
        <v>5898422.960111106</v>
      </c>
      <c r="I76" s="25">
        <v>5799596.33275524</v>
      </c>
      <c r="J76" s="25">
        <v>98826.62735586702</v>
      </c>
      <c r="K76" s="24">
        <f t="shared" si="11"/>
        <v>5898422.960111107</v>
      </c>
      <c r="L76" s="27">
        <v>5632858.148412542</v>
      </c>
      <c r="M76" s="27">
        <v>265564.811698565</v>
      </c>
      <c r="N76" s="24">
        <f t="shared" si="12"/>
        <v>5898422.960111108</v>
      </c>
      <c r="O76" s="27">
        <v>841596.0208810165</v>
      </c>
      <c r="P76" s="27">
        <v>338261.2758352841</v>
      </c>
      <c r="Q76" s="27">
        <v>533655.2085528041</v>
      </c>
      <c r="R76" s="27">
        <v>462606.31559768785</v>
      </c>
      <c r="S76" s="27">
        <v>409434.9107824712</v>
      </c>
      <c r="T76" s="27">
        <v>546987.148644263</v>
      </c>
      <c r="U76" s="27">
        <v>2765882.079817578</v>
      </c>
      <c r="V76" s="28">
        <f t="shared" si="13"/>
        <v>5898422.960111105</v>
      </c>
      <c r="W76" s="27">
        <v>2585553.7316492633</v>
      </c>
      <c r="X76" s="63">
        <v>548306</v>
      </c>
      <c r="Y76" s="64">
        <v>2764563.228461842</v>
      </c>
      <c r="Z76" s="28">
        <f t="shared" si="14"/>
        <v>5898422.960111106</v>
      </c>
      <c r="AA76" s="27">
        <v>2449154.6940299785</v>
      </c>
      <c r="AB76" s="27">
        <v>565280.860782645</v>
      </c>
      <c r="AC76" s="27">
        <v>2520985.838334674</v>
      </c>
      <c r="AD76" s="27">
        <v>176972.11694133203</v>
      </c>
      <c r="AE76" s="27">
        <v>186029.45002247608</v>
      </c>
      <c r="AF76" s="28">
        <f t="shared" si="15"/>
        <v>5898422.960111105</v>
      </c>
      <c r="AG76" s="27">
        <v>5084921.269592558</v>
      </c>
      <c r="AH76" s="27">
        <v>813501.6905185479</v>
      </c>
      <c r="AI76" s="28">
        <f t="shared" si="16"/>
        <v>5898422.960111106</v>
      </c>
      <c r="AJ76" s="25">
        <v>0</v>
      </c>
      <c r="AK76" s="25">
        <v>726831.5949872246</v>
      </c>
      <c r="AL76" s="25">
        <v>1717514.2842421946</v>
      </c>
      <c r="AM76" s="25">
        <v>3454077.080881689</v>
      </c>
      <c r="AN76" s="28">
        <f t="shared" si="17"/>
        <v>5898422.960111108</v>
      </c>
      <c r="AP76" s="61"/>
      <c r="AQ76" s="61"/>
      <c r="AR76" s="61"/>
      <c r="AS76" s="61"/>
      <c r="AU76" s="62"/>
      <c r="AV76" s="62"/>
      <c r="AW76" s="62"/>
      <c r="AX76" s="62"/>
    </row>
    <row r="77" spans="1:50" ht="15">
      <c r="A77" s="32">
        <f aca="true" t="shared" si="18" ref="A77:A97">EOMONTH(A76,1)</f>
        <v>43738</v>
      </c>
      <c r="B77" s="28">
        <f t="shared" si="9"/>
        <v>5984425.017265731</v>
      </c>
      <c r="C77" s="57">
        <v>1454948.050134609</v>
      </c>
      <c r="D77" s="57">
        <v>1839118.3267775918</v>
      </c>
      <c r="E77" s="57">
        <v>89420.65116125204</v>
      </c>
      <c r="F77" s="57">
        <v>2582762.9733318053</v>
      </c>
      <c r="G77" s="58">
        <v>18175.015860473002</v>
      </c>
      <c r="H77" s="28">
        <f t="shared" si="10"/>
        <v>5984425.017265731</v>
      </c>
      <c r="I77" s="25">
        <v>5879840.039907077</v>
      </c>
      <c r="J77" s="25">
        <v>104584.97735865507</v>
      </c>
      <c r="K77" s="24">
        <f t="shared" si="11"/>
        <v>5984425.017265732</v>
      </c>
      <c r="L77" s="27">
        <v>5715547.065861771</v>
      </c>
      <c r="M77" s="27">
        <v>268877.951403958</v>
      </c>
      <c r="N77" s="24">
        <f t="shared" si="12"/>
        <v>5984425.017265729</v>
      </c>
      <c r="O77" s="27">
        <v>840436.9914569182</v>
      </c>
      <c r="P77" s="27">
        <v>338510.5509001931</v>
      </c>
      <c r="Q77" s="27">
        <v>533868.170309364</v>
      </c>
      <c r="R77" s="27">
        <v>464002.76951121</v>
      </c>
      <c r="S77" s="27">
        <v>410590.2579824719</v>
      </c>
      <c r="T77" s="27">
        <v>553450.509875884</v>
      </c>
      <c r="U77" s="27">
        <v>2843565.7672296893</v>
      </c>
      <c r="V77" s="28">
        <f t="shared" si="13"/>
        <v>5984425.017265731</v>
      </c>
      <c r="W77" s="33">
        <v>2587408.740160157</v>
      </c>
      <c r="X77" s="63">
        <v>554020</v>
      </c>
      <c r="Y77" s="64">
        <v>2842996.277105573</v>
      </c>
      <c r="Z77" s="28">
        <f t="shared" si="14"/>
        <v>5984425.01726573</v>
      </c>
      <c r="AA77" s="27">
        <v>2503586.015190103</v>
      </c>
      <c r="AB77" s="27">
        <v>583909.134928978</v>
      </c>
      <c r="AC77" s="27">
        <v>2520729.0966439405</v>
      </c>
      <c r="AD77" s="27">
        <v>180649.212891794</v>
      </c>
      <c r="AE77" s="27">
        <v>195551.55761091298</v>
      </c>
      <c r="AF77" s="28">
        <f t="shared" si="15"/>
        <v>5984425.017265729</v>
      </c>
      <c r="AG77" s="27">
        <v>5146280.9914368335</v>
      </c>
      <c r="AH77" s="27">
        <v>838144.0258288963</v>
      </c>
      <c r="AI77" s="28">
        <f t="shared" si="16"/>
        <v>5984425.01726573</v>
      </c>
      <c r="AJ77" s="25">
        <v>0</v>
      </c>
      <c r="AK77" s="25">
        <v>731961.8102169103</v>
      </c>
      <c r="AL77" s="25">
        <v>1739302.4300804427</v>
      </c>
      <c r="AM77" s="25">
        <v>3513160.776968377</v>
      </c>
      <c r="AN77" s="28">
        <f t="shared" si="17"/>
        <v>5984425.01726573</v>
      </c>
      <c r="AO77" s="65"/>
      <c r="AP77" s="61"/>
      <c r="AQ77" s="61"/>
      <c r="AR77" s="61"/>
      <c r="AS77" s="61"/>
      <c r="AU77" s="62"/>
      <c r="AV77" s="62"/>
      <c r="AW77" s="62"/>
      <c r="AX77" s="62"/>
    </row>
    <row r="78" spans="1:50" ht="15">
      <c r="A78" s="32">
        <f t="shared" si="18"/>
        <v>43769</v>
      </c>
      <c r="B78" s="28">
        <f t="shared" si="9"/>
        <v>6003886.229762375</v>
      </c>
      <c r="C78" s="57">
        <v>1430427.9424536377</v>
      </c>
      <c r="D78" s="57">
        <v>1843739.2703287038</v>
      </c>
      <c r="E78" s="57">
        <v>94887.66386640996</v>
      </c>
      <c r="F78" s="57">
        <v>2618086.0720121656</v>
      </c>
      <c r="G78" s="58">
        <v>16745.281101458</v>
      </c>
      <c r="H78" s="28">
        <f t="shared" si="10"/>
        <v>6003886.229762375</v>
      </c>
      <c r="I78" s="25">
        <v>5892394.254036583</v>
      </c>
      <c r="J78" s="25">
        <v>111491.97572579599</v>
      </c>
      <c r="K78" s="24">
        <f t="shared" si="11"/>
        <v>6003886.229762379</v>
      </c>
      <c r="L78" s="27">
        <v>5726040.67118379</v>
      </c>
      <c r="M78" s="27">
        <v>277845.558578589</v>
      </c>
      <c r="N78" s="24">
        <f t="shared" si="12"/>
        <v>6003886.229762379</v>
      </c>
      <c r="O78" s="27">
        <v>845565.2462701558</v>
      </c>
      <c r="P78" s="27">
        <v>340371.9850760169</v>
      </c>
      <c r="Q78" s="27">
        <v>535809.6383362191</v>
      </c>
      <c r="R78" s="27">
        <v>467235.17987759825</v>
      </c>
      <c r="S78" s="27">
        <v>412493.5026033379</v>
      </c>
      <c r="T78" s="27">
        <v>552494.7705419171</v>
      </c>
      <c r="U78" s="27">
        <v>2849915.907057131</v>
      </c>
      <c r="V78" s="28">
        <f t="shared" si="13"/>
        <v>6003886.229762376</v>
      </c>
      <c r="W78" s="33">
        <v>2601475.552163328</v>
      </c>
      <c r="X78" s="63">
        <v>554476</v>
      </c>
      <c r="Y78" s="64">
        <v>2847934.6775990482</v>
      </c>
      <c r="Z78" s="28">
        <f t="shared" si="14"/>
        <v>6003886.229762376</v>
      </c>
      <c r="AA78" s="27">
        <v>2493743.501140737</v>
      </c>
      <c r="AB78" s="27">
        <v>606804.9520628639</v>
      </c>
      <c r="AC78" s="27">
        <v>2530990.651604918</v>
      </c>
      <c r="AD78" s="27">
        <v>172793.67939889902</v>
      </c>
      <c r="AE78" s="27">
        <v>199553.445554959</v>
      </c>
      <c r="AF78" s="28">
        <f t="shared" si="15"/>
        <v>6003886.229762376</v>
      </c>
      <c r="AG78" s="27">
        <v>5172726.287985714</v>
      </c>
      <c r="AH78" s="27">
        <v>831159.9417766652</v>
      </c>
      <c r="AI78" s="28">
        <f t="shared" si="16"/>
        <v>6003886.229762379</v>
      </c>
      <c r="AJ78" s="25">
        <v>0</v>
      </c>
      <c r="AK78" s="25">
        <v>754291.2437086662</v>
      </c>
      <c r="AL78" s="25">
        <v>1747246.778614542</v>
      </c>
      <c r="AM78" s="25">
        <v>3502348.2074391693</v>
      </c>
      <c r="AN78" s="28">
        <f t="shared" si="17"/>
        <v>6003886.229762377</v>
      </c>
      <c r="AO78" s="65"/>
      <c r="AP78" s="61"/>
      <c r="AQ78" s="61"/>
      <c r="AR78" s="61"/>
      <c r="AS78" s="61"/>
      <c r="AU78" s="62"/>
      <c r="AV78" s="62"/>
      <c r="AW78" s="62"/>
      <c r="AX78" s="62"/>
    </row>
    <row r="79" spans="1:50" ht="15">
      <c r="A79" s="32">
        <f t="shared" si="18"/>
        <v>43799</v>
      </c>
      <c r="B79" s="28">
        <f t="shared" si="9"/>
        <v>6042315.293243252</v>
      </c>
      <c r="C79" s="57">
        <v>1491432.2039519218</v>
      </c>
      <c r="D79" s="57">
        <v>1869480.78183031</v>
      </c>
      <c r="E79" s="57">
        <v>86373.43254748601</v>
      </c>
      <c r="F79" s="57">
        <v>2577387.480862605</v>
      </c>
      <c r="G79" s="58">
        <v>17641.39405093</v>
      </c>
      <c r="H79" s="28">
        <f t="shared" si="10"/>
        <v>6042315.293243252</v>
      </c>
      <c r="I79" s="25">
        <v>5935593.588176267</v>
      </c>
      <c r="J79" s="25">
        <v>106721.70506698595</v>
      </c>
      <c r="K79" s="24">
        <f t="shared" si="11"/>
        <v>6042315.293243254</v>
      </c>
      <c r="L79" s="27">
        <v>5765428.89690265</v>
      </c>
      <c r="M79" s="27">
        <v>276886.39634059806</v>
      </c>
      <c r="N79" s="24">
        <f t="shared" si="12"/>
        <v>6042315.293243248</v>
      </c>
      <c r="O79" s="27">
        <v>853766.7053275291</v>
      </c>
      <c r="P79" s="27">
        <v>342439.23408223805</v>
      </c>
      <c r="Q79" s="27">
        <v>541019.9477240138</v>
      </c>
      <c r="R79" s="27">
        <v>470339.430973583</v>
      </c>
      <c r="S79" s="27">
        <v>412291.31368482095</v>
      </c>
      <c r="T79" s="27">
        <v>554889.9614161551</v>
      </c>
      <c r="U79" s="27">
        <v>2867568.7000349117</v>
      </c>
      <c r="V79" s="28">
        <f t="shared" si="13"/>
        <v>6042315.293243252</v>
      </c>
      <c r="W79" s="33">
        <v>2619856.6317921854</v>
      </c>
      <c r="X79" s="63">
        <v>558524</v>
      </c>
      <c r="Y79" s="64">
        <v>2863934.6614510664</v>
      </c>
      <c r="Z79" s="28">
        <f t="shared" si="14"/>
        <v>6042315.293243252</v>
      </c>
      <c r="AA79" s="27">
        <v>2543476.721222272</v>
      </c>
      <c r="AB79" s="27">
        <v>601806.799381259</v>
      </c>
      <c r="AC79" s="27">
        <v>2531810.808581541</v>
      </c>
      <c r="AD79" s="27">
        <v>172025.85161380604</v>
      </c>
      <c r="AE79" s="27">
        <v>193195.11244437605</v>
      </c>
      <c r="AF79" s="28">
        <f t="shared" si="15"/>
        <v>6042315.293243254</v>
      </c>
      <c r="AG79" s="27">
        <v>5224870.640778545</v>
      </c>
      <c r="AH79" s="27">
        <v>817444.6524647101</v>
      </c>
      <c r="AI79" s="28">
        <f t="shared" si="16"/>
        <v>6042315.2932432555</v>
      </c>
      <c r="AJ79" s="25">
        <v>0</v>
      </c>
      <c r="AK79" s="25">
        <v>750049.2844373449</v>
      </c>
      <c r="AL79" s="25">
        <v>1732068.3550678194</v>
      </c>
      <c r="AM79" s="25">
        <v>3560197.653738086</v>
      </c>
      <c r="AN79" s="28">
        <f t="shared" si="17"/>
        <v>6042315.29324325</v>
      </c>
      <c r="AO79" s="65"/>
      <c r="AP79" s="61"/>
      <c r="AQ79" s="61"/>
      <c r="AR79" s="61"/>
      <c r="AS79" s="61"/>
      <c r="AU79" s="62"/>
      <c r="AV79" s="62"/>
      <c r="AW79" s="62"/>
      <c r="AX79" s="62"/>
    </row>
    <row r="80" spans="1:50" ht="15">
      <c r="A80" s="32">
        <f t="shared" si="18"/>
        <v>43830</v>
      </c>
      <c r="B80" s="28">
        <f t="shared" si="9"/>
        <v>6077300.585302665</v>
      </c>
      <c r="C80" s="34">
        <v>1493007.8374871837</v>
      </c>
      <c r="D80" s="34">
        <v>1952731.3872372597</v>
      </c>
      <c r="E80" s="34">
        <v>71795.210683568</v>
      </c>
      <c r="F80" s="34">
        <v>2541222.8718809304</v>
      </c>
      <c r="G80" s="34">
        <v>18543.278013723</v>
      </c>
      <c r="H80" s="28">
        <f t="shared" si="10"/>
        <v>6077300.585302665</v>
      </c>
      <c r="I80" s="27">
        <v>5981802.989860315</v>
      </c>
      <c r="J80" s="46">
        <v>95497.59544235002</v>
      </c>
      <c r="K80" s="24">
        <f t="shared" si="11"/>
        <v>6077300.585302665</v>
      </c>
      <c r="L80" s="37">
        <v>5786205.073615724</v>
      </c>
      <c r="M80" s="37">
        <v>291095.5116869441</v>
      </c>
      <c r="N80" s="24">
        <f t="shared" si="12"/>
        <v>6077300.585302669</v>
      </c>
      <c r="O80" s="40">
        <v>883046.2285929453</v>
      </c>
      <c r="P80" s="40">
        <v>352148.6396102668</v>
      </c>
      <c r="Q80" s="40">
        <v>557631.196179564</v>
      </c>
      <c r="R80" s="40">
        <v>490300.26361607003</v>
      </c>
      <c r="S80" s="40">
        <v>422474.0616922412</v>
      </c>
      <c r="T80" s="40">
        <v>563760.0677148409</v>
      </c>
      <c r="U80" s="40">
        <v>2807940.1278967382</v>
      </c>
      <c r="V80" s="28">
        <f t="shared" si="13"/>
        <v>6077300.585302667</v>
      </c>
      <c r="W80" s="40">
        <v>2705600.389691087</v>
      </c>
      <c r="X80" s="66">
        <v>566518</v>
      </c>
      <c r="Y80" s="66">
        <v>2805182.1956115793</v>
      </c>
      <c r="Z80" s="28">
        <f t="shared" si="14"/>
        <v>6077300.585302666</v>
      </c>
      <c r="AA80" s="40">
        <v>2596337.388208631</v>
      </c>
      <c r="AB80" s="40">
        <v>543755.9955034732</v>
      </c>
      <c r="AC80" s="40">
        <v>2559377.520068459</v>
      </c>
      <c r="AD80" s="40">
        <v>179987.987516199</v>
      </c>
      <c r="AE80" s="37">
        <v>197841.69400590207</v>
      </c>
      <c r="AF80" s="28">
        <f t="shared" si="15"/>
        <v>6077300.585302664</v>
      </c>
      <c r="AG80" s="37">
        <v>5247387.603554578</v>
      </c>
      <c r="AH80" s="37">
        <v>829912.9817480871</v>
      </c>
      <c r="AI80" s="28">
        <f t="shared" si="16"/>
        <v>6077300.585302665</v>
      </c>
      <c r="AJ80" s="37">
        <v>0</v>
      </c>
      <c r="AK80" s="40">
        <v>717482.885804882</v>
      </c>
      <c r="AL80" s="40">
        <v>1727503.150244325</v>
      </c>
      <c r="AM80" s="40">
        <v>3632314.549253458</v>
      </c>
      <c r="AN80" s="28">
        <f t="shared" si="17"/>
        <v>6077300.585302665</v>
      </c>
      <c r="AO80" s="65"/>
      <c r="AP80" s="61"/>
      <c r="AQ80" s="61"/>
      <c r="AR80" s="61"/>
      <c r="AS80" s="61"/>
      <c r="AU80" s="62"/>
      <c r="AV80" s="62"/>
      <c r="AW80" s="62"/>
      <c r="AX80" s="62"/>
    </row>
    <row r="81" spans="1:50" ht="15">
      <c r="A81" s="32">
        <f t="shared" si="18"/>
        <v>43861</v>
      </c>
      <c r="B81" s="28">
        <f t="shared" si="9"/>
        <v>6035134.134139617</v>
      </c>
      <c r="C81" s="34">
        <v>1455484.9508863902</v>
      </c>
      <c r="D81" s="34">
        <v>1896216.3205346544</v>
      </c>
      <c r="E81" s="34">
        <v>79453.982748547</v>
      </c>
      <c r="F81" s="34">
        <v>2585206.7343566837</v>
      </c>
      <c r="G81" s="34">
        <v>18772.145613342003</v>
      </c>
      <c r="H81" s="28">
        <f t="shared" si="10"/>
        <v>6035134.134139617</v>
      </c>
      <c r="I81" s="27">
        <v>5928405.726879732</v>
      </c>
      <c r="J81" s="46">
        <v>106728.40725988497</v>
      </c>
      <c r="K81" s="24">
        <f t="shared" si="11"/>
        <v>6035134.134139617</v>
      </c>
      <c r="L81" s="37">
        <v>5746570.023904706</v>
      </c>
      <c r="M81" s="37">
        <v>288564.110234911</v>
      </c>
      <c r="N81" s="24">
        <f t="shared" si="12"/>
        <v>6035134.134139617</v>
      </c>
      <c r="O81" s="40">
        <v>860115.9828383222</v>
      </c>
      <c r="P81" s="40">
        <v>346951.5211869461</v>
      </c>
      <c r="Q81" s="40">
        <v>550974.0183496019</v>
      </c>
      <c r="R81" s="40">
        <v>482570.1347445899</v>
      </c>
      <c r="S81" s="40">
        <v>419029.16337056004</v>
      </c>
      <c r="T81" s="40">
        <v>556169.6108474131</v>
      </c>
      <c r="U81" s="40">
        <v>2819323.702802183</v>
      </c>
      <c r="V81" s="28">
        <f t="shared" si="13"/>
        <v>6035134.134139616</v>
      </c>
      <c r="W81" s="40">
        <v>2659640.8204900203</v>
      </c>
      <c r="X81" s="66">
        <v>559132</v>
      </c>
      <c r="Y81" s="66">
        <v>2816361.313649596</v>
      </c>
      <c r="Z81" s="28">
        <f t="shared" si="14"/>
        <v>6035134.134139616</v>
      </c>
      <c r="AA81" s="40">
        <v>2540584.8522357736</v>
      </c>
      <c r="AB81" s="40">
        <v>540358.0940545811</v>
      </c>
      <c r="AC81" s="40">
        <v>2580305.3107846193</v>
      </c>
      <c r="AD81" s="40">
        <v>175381.596819042</v>
      </c>
      <c r="AE81" s="37">
        <v>198504.28024560303</v>
      </c>
      <c r="AF81" s="28">
        <f t="shared" si="15"/>
        <v>6035134.13413962</v>
      </c>
      <c r="AG81" s="37">
        <v>5212814.45469228</v>
      </c>
      <c r="AH81" s="37">
        <v>822319.6794473359</v>
      </c>
      <c r="AI81" s="28">
        <f t="shared" si="16"/>
        <v>6035134.134139616</v>
      </c>
      <c r="AJ81" s="37">
        <v>0</v>
      </c>
      <c r="AK81" s="40">
        <v>717962.5275591409</v>
      </c>
      <c r="AL81" s="40">
        <v>1729429.4319370931</v>
      </c>
      <c r="AM81" s="40">
        <v>3587742.174643384</v>
      </c>
      <c r="AN81" s="28">
        <f t="shared" si="17"/>
        <v>6035134.134139618</v>
      </c>
      <c r="AO81" s="65"/>
      <c r="AP81" s="61"/>
      <c r="AQ81" s="61"/>
      <c r="AR81" s="61"/>
      <c r="AS81" s="61"/>
      <c r="AU81" s="62"/>
      <c r="AV81" s="62"/>
      <c r="AW81" s="62"/>
      <c r="AX81" s="62"/>
    </row>
    <row r="82" spans="1:50" ht="15">
      <c r="A82" s="67">
        <f t="shared" si="18"/>
        <v>43890</v>
      </c>
      <c r="B82" s="28">
        <f t="shared" si="9"/>
        <v>6129716.86458111</v>
      </c>
      <c r="C82" s="40">
        <v>1491373.6729733828</v>
      </c>
      <c r="D82" s="40">
        <v>1894817.3042283633</v>
      </c>
      <c r="E82" s="40">
        <v>77978.38833435198</v>
      </c>
      <c r="F82" s="40">
        <v>2647721.2913636127</v>
      </c>
      <c r="G82" s="40">
        <v>17826.207681399002</v>
      </c>
      <c r="H82" s="28">
        <f t="shared" si="10"/>
        <v>6129716.86458111</v>
      </c>
      <c r="I82" s="46">
        <v>6019317.47571506</v>
      </c>
      <c r="J82" s="46">
        <v>110399.38886605702</v>
      </c>
      <c r="K82" s="24">
        <f t="shared" si="11"/>
        <v>6129716.8645811165</v>
      </c>
      <c r="L82" s="37">
        <v>5836838.8389154235</v>
      </c>
      <c r="M82" s="37">
        <v>292878.02566569</v>
      </c>
      <c r="N82" s="24">
        <f t="shared" si="12"/>
        <v>6129716.864581114</v>
      </c>
      <c r="O82" s="40">
        <v>856941.0875082884</v>
      </c>
      <c r="P82" s="40">
        <v>347017.95996945805</v>
      </c>
      <c r="Q82" s="40">
        <v>553374.7308354147</v>
      </c>
      <c r="R82" s="40">
        <v>484934.949379854</v>
      </c>
      <c r="S82" s="40">
        <v>424010.3122478459</v>
      </c>
      <c r="T82" s="40">
        <v>562787.6231020318</v>
      </c>
      <c r="U82" s="40">
        <v>2900650.201538214</v>
      </c>
      <c r="V82" s="28">
        <f t="shared" si="13"/>
        <v>6129716.864581106</v>
      </c>
      <c r="W82" s="40">
        <v>2666279.039940862</v>
      </c>
      <c r="X82" s="66">
        <v>566666</v>
      </c>
      <c r="Y82" s="66">
        <v>2896771.824640246</v>
      </c>
      <c r="Z82" s="28">
        <f t="shared" si="14"/>
        <v>6129716.864581108</v>
      </c>
      <c r="AA82" s="40">
        <v>2576010.2069927133</v>
      </c>
      <c r="AB82" s="40">
        <v>553502.3379181129</v>
      </c>
      <c r="AC82" s="40">
        <v>2618714.004806297</v>
      </c>
      <c r="AD82" s="40">
        <v>179188.72911077715</v>
      </c>
      <c r="AE82" s="37">
        <v>202301.58575320902</v>
      </c>
      <c r="AF82" s="28">
        <f t="shared" si="15"/>
        <v>6129716.864581109</v>
      </c>
      <c r="AG82" s="40">
        <v>5276506.676505149</v>
      </c>
      <c r="AH82" s="37">
        <v>853210.1880759615</v>
      </c>
      <c r="AI82" s="28">
        <f t="shared" si="16"/>
        <v>6129716.864581111</v>
      </c>
      <c r="AJ82" s="40">
        <v>0</v>
      </c>
      <c r="AK82" s="40">
        <v>724252.0348267901</v>
      </c>
      <c r="AL82" s="40">
        <v>1764848.302419783</v>
      </c>
      <c r="AM82" s="40">
        <v>3640616.5273345388</v>
      </c>
      <c r="AN82" s="28">
        <f t="shared" si="17"/>
        <v>6129716.864581112</v>
      </c>
      <c r="AO82" s="65"/>
      <c r="AP82" s="61"/>
      <c r="AQ82" s="61"/>
      <c r="AR82" s="61"/>
      <c r="AS82" s="61"/>
      <c r="AU82" s="62"/>
      <c r="AV82" s="62"/>
      <c r="AW82" s="62"/>
      <c r="AX82" s="62"/>
    </row>
    <row r="83" spans="1:51" s="44" customFormat="1" ht="15">
      <c r="A83" s="68">
        <f t="shared" si="18"/>
        <v>43921</v>
      </c>
      <c r="B83" s="28">
        <f t="shared" si="9"/>
        <v>6303250.173124141</v>
      </c>
      <c r="C83" s="42">
        <v>1652283.0602630614</v>
      </c>
      <c r="D83" s="42">
        <v>1933743.8374729087</v>
      </c>
      <c r="E83" s="42">
        <v>73332.268391666</v>
      </c>
      <c r="F83" s="42">
        <v>2627855.601259448</v>
      </c>
      <c r="G83" s="42">
        <v>16035.405737056004</v>
      </c>
      <c r="H83" s="28">
        <f t="shared" si="10"/>
        <v>6303250.173124141</v>
      </c>
      <c r="I83" s="42">
        <v>6195295.51181632</v>
      </c>
      <c r="J83" s="42">
        <v>107954.66130782008</v>
      </c>
      <c r="K83" s="24">
        <f t="shared" si="11"/>
        <v>6303250.17312414</v>
      </c>
      <c r="L83" s="42">
        <v>6012459.717090871</v>
      </c>
      <c r="M83" s="69">
        <v>290790.45603326906</v>
      </c>
      <c r="N83" s="24">
        <f t="shared" si="12"/>
        <v>6303250.17312414</v>
      </c>
      <c r="O83" s="42">
        <v>856861.6923177853</v>
      </c>
      <c r="P83" s="42">
        <v>346668.7438070759</v>
      </c>
      <c r="Q83" s="42">
        <v>556006.1824826818</v>
      </c>
      <c r="R83" s="42">
        <v>487464.5407344399</v>
      </c>
      <c r="S83" s="42">
        <v>427734.861081735</v>
      </c>
      <c r="T83" s="42">
        <v>563848.3719425392</v>
      </c>
      <c r="U83" s="42">
        <v>3064665.780757883</v>
      </c>
      <c r="V83" s="28">
        <f t="shared" si="13"/>
        <v>6303250.17312414</v>
      </c>
      <c r="W83" s="42">
        <v>2674736.0204237183</v>
      </c>
      <c r="X83" s="70">
        <v>569556</v>
      </c>
      <c r="Y83" s="70">
        <v>3058958.1527004223</v>
      </c>
      <c r="Z83" s="28">
        <f t="shared" si="14"/>
        <v>6303250.17312414</v>
      </c>
      <c r="AA83" s="42">
        <v>2629173.984910925</v>
      </c>
      <c r="AB83" s="42">
        <v>550062.4555551935</v>
      </c>
      <c r="AC83" s="42">
        <v>2679792.534783935</v>
      </c>
      <c r="AD83" s="42">
        <v>191153.90125543802</v>
      </c>
      <c r="AE83" s="69">
        <v>253067.2966186481</v>
      </c>
      <c r="AF83" s="28">
        <f t="shared" si="15"/>
        <v>6303250.17312414</v>
      </c>
      <c r="AG83" s="42">
        <v>5343273.100678937</v>
      </c>
      <c r="AH83" s="69">
        <v>959977.072445205</v>
      </c>
      <c r="AI83" s="28">
        <f t="shared" si="16"/>
        <v>6303250.173124142</v>
      </c>
      <c r="AJ83" s="42">
        <v>0</v>
      </c>
      <c r="AK83" s="42">
        <v>732123.7772154242</v>
      </c>
      <c r="AL83" s="42">
        <v>1838749.6790561173</v>
      </c>
      <c r="AM83" s="42">
        <v>3732376.716852604</v>
      </c>
      <c r="AN83" s="28">
        <f t="shared" si="17"/>
        <v>6303250.173124146</v>
      </c>
      <c r="AO83" s="65"/>
      <c r="AP83" s="61"/>
      <c r="AQ83" s="61"/>
      <c r="AR83" s="61"/>
      <c r="AS83" s="61"/>
      <c r="AT83" s="71"/>
      <c r="AU83" s="62"/>
      <c r="AV83" s="62"/>
      <c r="AW83" s="62"/>
      <c r="AX83" s="62"/>
      <c r="AY83" s="71"/>
    </row>
    <row r="84" spans="1:50" ht="15">
      <c r="A84" s="68">
        <f t="shared" si="18"/>
        <v>43951</v>
      </c>
      <c r="B84" s="28">
        <f t="shared" si="9"/>
        <v>6206840.485319273</v>
      </c>
      <c r="C84" s="46">
        <v>1577512.738866141</v>
      </c>
      <c r="D84" s="46">
        <v>1929127.3616325709</v>
      </c>
      <c r="E84" s="46">
        <v>92548.485358245</v>
      </c>
      <c r="F84" s="46">
        <v>2592747.359624362</v>
      </c>
      <c r="G84" s="46">
        <v>14904.539837954002</v>
      </c>
      <c r="H84" s="28">
        <f t="shared" si="10"/>
        <v>6206840.485319273</v>
      </c>
      <c r="I84" s="46">
        <v>6108900.590200055</v>
      </c>
      <c r="J84" s="46">
        <v>97939.89511922192</v>
      </c>
      <c r="K84" s="24">
        <f t="shared" si="11"/>
        <v>6206840.485319277</v>
      </c>
      <c r="L84" s="46">
        <v>5916863.669319652</v>
      </c>
      <c r="M84" s="46">
        <v>289976.8159996238</v>
      </c>
      <c r="N84" s="24">
        <f t="shared" si="12"/>
        <v>6206840.485319275</v>
      </c>
      <c r="O84" s="46">
        <v>865791.1840610931</v>
      </c>
      <c r="P84" s="46">
        <v>348926.94233855116</v>
      </c>
      <c r="Q84" s="46">
        <v>562598.999029388</v>
      </c>
      <c r="R84" s="46">
        <v>490340.9443704859</v>
      </c>
      <c r="S84" s="46">
        <v>427498.33521789795</v>
      </c>
      <c r="T84" s="46">
        <v>561941.14887443</v>
      </c>
      <c r="U84" s="46">
        <v>2949742.9314274276</v>
      </c>
      <c r="V84" s="28">
        <f t="shared" si="13"/>
        <v>6206840.485319274</v>
      </c>
      <c r="W84" s="46">
        <v>2695156.405017416</v>
      </c>
      <c r="X84" s="72">
        <v>565328</v>
      </c>
      <c r="Y84" s="72">
        <v>2946356.080301857</v>
      </c>
      <c r="Z84" s="28">
        <f t="shared" si="14"/>
        <v>6206840.485319274</v>
      </c>
      <c r="AA84" s="46">
        <v>2588172.1397494827</v>
      </c>
      <c r="AB84" s="46">
        <v>570526.8160297511</v>
      </c>
      <c r="AC84" s="46">
        <v>2641591.178261036</v>
      </c>
      <c r="AD84" s="46">
        <v>180812.57703616694</v>
      </c>
      <c r="AE84" s="27">
        <v>225737.77424283704</v>
      </c>
      <c r="AF84" s="28">
        <f t="shared" si="15"/>
        <v>6206840.485319274</v>
      </c>
      <c r="AG84" s="46">
        <v>5335385.10580292</v>
      </c>
      <c r="AH84" s="46">
        <v>871455.3795163538</v>
      </c>
      <c r="AI84" s="28">
        <f t="shared" si="16"/>
        <v>6206840.485319274</v>
      </c>
      <c r="AJ84" s="46">
        <v>0</v>
      </c>
      <c r="AK84" s="46">
        <v>725599.9163364538</v>
      </c>
      <c r="AL84" s="46">
        <v>1791180.1813696115</v>
      </c>
      <c r="AM84" s="46">
        <v>3690060.3876132057</v>
      </c>
      <c r="AN84" s="28">
        <f t="shared" si="17"/>
        <v>6206840.485319272</v>
      </c>
      <c r="AO84" s="65"/>
      <c r="AP84" s="61"/>
      <c r="AQ84" s="61"/>
      <c r="AR84" s="61"/>
      <c r="AS84" s="61"/>
      <c r="AU84" s="62"/>
      <c r="AV84" s="62"/>
      <c r="AW84" s="62"/>
      <c r="AX84" s="62"/>
    </row>
    <row r="85" spans="1:50" ht="15">
      <c r="A85" s="68">
        <f t="shared" si="18"/>
        <v>43982</v>
      </c>
      <c r="B85" s="28">
        <f t="shared" si="9"/>
        <v>6254933.229473763</v>
      </c>
      <c r="C85" s="40">
        <v>1572640.445111063</v>
      </c>
      <c r="D85" s="40">
        <v>1976447.515642452</v>
      </c>
      <c r="E85" s="40">
        <v>77400.442435955</v>
      </c>
      <c r="F85" s="40">
        <v>2613705.1767529333</v>
      </c>
      <c r="G85" s="40">
        <v>14739.649531359999</v>
      </c>
      <c r="H85" s="28">
        <f t="shared" si="10"/>
        <v>6254933.229473763</v>
      </c>
      <c r="I85" s="40">
        <v>6157093.341594998</v>
      </c>
      <c r="J85" s="40">
        <v>97839.88787877002</v>
      </c>
      <c r="K85" s="24">
        <f t="shared" si="11"/>
        <v>6254933.229473768</v>
      </c>
      <c r="L85" s="40">
        <v>5968421.99440312</v>
      </c>
      <c r="M85" s="40">
        <v>286511.23507064197</v>
      </c>
      <c r="N85" s="24">
        <f t="shared" si="12"/>
        <v>6254933.229473762</v>
      </c>
      <c r="O85" s="40">
        <v>898026.7698470181</v>
      </c>
      <c r="P85" s="40">
        <v>358959.045022375</v>
      </c>
      <c r="Q85" s="40">
        <v>571712.4302417499</v>
      </c>
      <c r="R85" s="40">
        <v>494906.11988226004</v>
      </c>
      <c r="S85" s="40">
        <v>431520.18625221227</v>
      </c>
      <c r="T85" s="40">
        <v>559432.977101534</v>
      </c>
      <c r="U85" s="40">
        <v>2940375.701126615</v>
      </c>
      <c r="V85" s="28">
        <f t="shared" si="13"/>
        <v>6254933.229473764</v>
      </c>
      <c r="W85" s="40">
        <v>2755124.5512456154</v>
      </c>
      <c r="X85" s="66">
        <v>564934</v>
      </c>
      <c r="Y85" s="66">
        <v>2934874.6782281483</v>
      </c>
      <c r="Z85" s="28">
        <f t="shared" si="14"/>
        <v>6254933.229473764</v>
      </c>
      <c r="AA85" s="40">
        <v>2638369.593172805</v>
      </c>
      <c r="AB85" s="40">
        <v>559228.8975209189</v>
      </c>
      <c r="AC85" s="40">
        <v>2650911.9065282987</v>
      </c>
      <c r="AD85" s="40">
        <v>188787.10872780494</v>
      </c>
      <c r="AE85" s="37">
        <v>217635.72352393903</v>
      </c>
      <c r="AF85" s="28">
        <f t="shared" si="15"/>
        <v>6254933.229473767</v>
      </c>
      <c r="AG85" s="40">
        <v>5363559.2709093075</v>
      </c>
      <c r="AH85" s="40">
        <v>891373.9585644566</v>
      </c>
      <c r="AI85" s="28">
        <f t="shared" si="16"/>
        <v>6254933.229473764</v>
      </c>
      <c r="AJ85" s="40">
        <v>0</v>
      </c>
      <c r="AK85" s="40">
        <v>721249.325794854</v>
      </c>
      <c r="AL85" s="40">
        <v>1764835.695872218</v>
      </c>
      <c r="AM85" s="40">
        <v>3768848.207806686</v>
      </c>
      <c r="AN85" s="28">
        <f t="shared" si="17"/>
        <v>6254933.2294737585</v>
      </c>
      <c r="AO85" s="65"/>
      <c r="AP85" s="61"/>
      <c r="AQ85" s="61"/>
      <c r="AR85" s="61"/>
      <c r="AS85" s="61"/>
      <c r="AU85" s="62"/>
      <c r="AV85" s="62"/>
      <c r="AW85" s="62"/>
      <c r="AX85" s="62"/>
    </row>
    <row r="86" spans="1:50" ht="15">
      <c r="A86" s="73">
        <f>EOMONTH(A85,1)</f>
        <v>44012</v>
      </c>
      <c r="B86" s="28">
        <f t="shared" si="9"/>
        <v>6346956.739086033</v>
      </c>
      <c r="C86" s="46">
        <v>1624344.3248385075</v>
      </c>
      <c r="D86" s="46">
        <v>1986107.4228114267</v>
      </c>
      <c r="E86" s="46">
        <v>80220.353193554</v>
      </c>
      <c r="F86" s="46">
        <v>2639626.7676745956</v>
      </c>
      <c r="G86" s="46">
        <v>16657.870567949</v>
      </c>
      <c r="H86" s="28">
        <f t="shared" si="10"/>
        <v>6346956.739086033</v>
      </c>
      <c r="I86" s="46">
        <v>6241904.082944501</v>
      </c>
      <c r="J86" s="46">
        <v>105052.656141534</v>
      </c>
      <c r="K86" s="24">
        <f t="shared" si="11"/>
        <v>6346956.739086036</v>
      </c>
      <c r="L86" s="46">
        <v>6052097.270262299</v>
      </c>
      <c r="M86" s="46">
        <v>294859.46882373904</v>
      </c>
      <c r="N86" s="24">
        <f t="shared" si="12"/>
        <v>6346956.739086038</v>
      </c>
      <c r="O86" s="46">
        <v>888164.5581904356</v>
      </c>
      <c r="P86" s="46">
        <v>359842.6233856241</v>
      </c>
      <c r="Q86" s="46">
        <v>578922.3406726719</v>
      </c>
      <c r="R86" s="46">
        <v>500483.00290859916</v>
      </c>
      <c r="S86" s="46">
        <v>440387.9959032439</v>
      </c>
      <c r="T86" s="46">
        <v>566907.5746047831</v>
      </c>
      <c r="U86" s="46">
        <v>3012248.6434206786</v>
      </c>
      <c r="V86" s="28">
        <f t="shared" si="13"/>
        <v>6346956.739086036</v>
      </c>
      <c r="W86" s="46">
        <v>2767800.5210605753</v>
      </c>
      <c r="X86" s="72">
        <v>570482</v>
      </c>
      <c r="Y86" s="72">
        <v>3008674.2180254622</v>
      </c>
      <c r="Z86" s="28">
        <f t="shared" si="14"/>
        <v>6346956.7390860375</v>
      </c>
      <c r="AA86" s="46">
        <v>2736487.948719915</v>
      </c>
      <c r="AB86" s="46">
        <v>578522.2333122964</v>
      </c>
      <c r="AC86" s="46">
        <v>2639051.1613634634</v>
      </c>
      <c r="AD86" s="46">
        <v>176861.91971555306</v>
      </c>
      <c r="AE86" s="27">
        <v>216033.475974812</v>
      </c>
      <c r="AF86" s="28">
        <f t="shared" si="15"/>
        <v>6346956.73908604</v>
      </c>
      <c r="AG86" s="46">
        <v>5468397.103239364</v>
      </c>
      <c r="AH86" s="46">
        <v>878559.6358466806</v>
      </c>
      <c r="AI86" s="28">
        <f t="shared" si="16"/>
        <v>6346956.739086045</v>
      </c>
      <c r="AJ86" s="46">
        <v>0</v>
      </c>
      <c r="AK86" s="46">
        <v>728989.4572293803</v>
      </c>
      <c r="AL86" s="46">
        <v>1762699.6459575212</v>
      </c>
      <c r="AM86" s="46">
        <v>3855267.6358991344</v>
      </c>
      <c r="AN86" s="28">
        <f t="shared" si="17"/>
        <v>6346956.739086036</v>
      </c>
      <c r="AO86" s="65"/>
      <c r="AP86" s="61"/>
      <c r="AQ86" s="61"/>
      <c r="AR86" s="61"/>
      <c r="AS86" s="61"/>
      <c r="AU86" s="62"/>
      <c r="AV86" s="62"/>
      <c r="AW86" s="62"/>
      <c r="AX86" s="62"/>
    </row>
    <row r="87" spans="1:50" ht="15">
      <c r="A87" s="73">
        <f>EOMONTH(A86,1)</f>
        <v>44043</v>
      </c>
      <c r="B87" s="28">
        <f t="shared" si="9"/>
        <v>6387781.188710798</v>
      </c>
      <c r="C87" s="46">
        <v>1609289.7180486147</v>
      </c>
      <c r="D87" s="46">
        <v>1982066.2272218387</v>
      </c>
      <c r="E87" s="46">
        <v>66493.71384733099</v>
      </c>
      <c r="F87" s="46">
        <v>2713564.167708887</v>
      </c>
      <c r="G87" s="46">
        <v>16367.361884126</v>
      </c>
      <c r="H87" s="28">
        <f t="shared" si="10"/>
        <v>6387781.188710798</v>
      </c>
      <c r="I87" s="46">
        <v>6286082.8575733565</v>
      </c>
      <c r="J87" s="46">
        <v>101698.33113744001</v>
      </c>
      <c r="K87" s="24">
        <f t="shared" si="11"/>
        <v>6387781.188710797</v>
      </c>
      <c r="L87" s="46">
        <v>6096929.860691932</v>
      </c>
      <c r="M87" s="46">
        <v>290851.3280188581</v>
      </c>
      <c r="N87" s="24">
        <f t="shared" si="12"/>
        <v>6387781.18871079</v>
      </c>
      <c r="O87" s="46">
        <v>885828.173461031</v>
      </c>
      <c r="P87" s="46">
        <v>360290.6052604979</v>
      </c>
      <c r="Q87" s="46">
        <v>581429.8638943606</v>
      </c>
      <c r="R87" s="46">
        <v>503613.0303213869</v>
      </c>
      <c r="S87" s="46">
        <v>444216.03482090606</v>
      </c>
      <c r="T87" s="46">
        <v>569422.3805060441</v>
      </c>
      <c r="U87" s="46">
        <v>3042981.100446569</v>
      </c>
      <c r="V87" s="28">
        <f t="shared" si="13"/>
        <v>6387781.188710796</v>
      </c>
      <c r="W87" s="46">
        <v>2775377.707758183</v>
      </c>
      <c r="X87" s="72">
        <v>574856</v>
      </c>
      <c r="Y87" s="72">
        <v>3037547.480952612</v>
      </c>
      <c r="Z87" s="28">
        <f t="shared" si="14"/>
        <v>6387781.188710796</v>
      </c>
      <c r="AA87" s="46">
        <v>2757180.590707984</v>
      </c>
      <c r="AB87" s="46">
        <v>575522.6826124941</v>
      </c>
      <c r="AC87" s="46">
        <v>2670432.6982959863</v>
      </c>
      <c r="AD87" s="46">
        <v>174359.28232101706</v>
      </c>
      <c r="AE87" s="27">
        <v>210285.93477331696</v>
      </c>
      <c r="AF87" s="28">
        <f t="shared" si="15"/>
        <v>6387781.188710798</v>
      </c>
      <c r="AG87" s="46">
        <v>5484131.664579664</v>
      </c>
      <c r="AH87" s="46">
        <v>903649.5241311239</v>
      </c>
      <c r="AI87" s="28">
        <f t="shared" si="16"/>
        <v>6387781.188710788</v>
      </c>
      <c r="AJ87" s="46">
        <v>0</v>
      </c>
      <c r="AK87" s="46">
        <v>728185.1534568893</v>
      </c>
      <c r="AL87" s="46">
        <v>1779166.7552692932</v>
      </c>
      <c r="AM87" s="46">
        <v>3880429.2799846134</v>
      </c>
      <c r="AN87" s="28">
        <f t="shared" si="17"/>
        <v>6387781.188710796</v>
      </c>
      <c r="AO87" s="65"/>
      <c r="AP87" s="61"/>
      <c r="AQ87" s="61"/>
      <c r="AR87" s="61"/>
      <c r="AS87" s="61"/>
      <c r="AU87" s="62"/>
      <c r="AV87" s="62"/>
      <c r="AW87" s="62"/>
      <c r="AX87" s="62"/>
    </row>
    <row r="88" spans="1:50" ht="15">
      <c r="A88" s="73">
        <f t="shared" si="18"/>
        <v>44074</v>
      </c>
      <c r="B88" s="28">
        <f t="shared" si="9"/>
        <v>6563184.7095524985</v>
      </c>
      <c r="C88" s="46">
        <v>1713255.2559934054</v>
      </c>
      <c r="D88" s="46">
        <v>2015976.2673529005</v>
      </c>
      <c r="E88" s="46">
        <v>61186.382852162</v>
      </c>
      <c r="F88" s="46">
        <v>2757940.9111064645</v>
      </c>
      <c r="G88" s="46">
        <v>14825.892247566004</v>
      </c>
      <c r="H88" s="28">
        <f t="shared" si="10"/>
        <v>6563184.7095524985</v>
      </c>
      <c r="I88" s="46">
        <v>6465034.028326809</v>
      </c>
      <c r="J88" s="46">
        <v>98150.68122568604</v>
      </c>
      <c r="K88" s="24">
        <f t="shared" si="11"/>
        <v>6563184.709552496</v>
      </c>
      <c r="L88" s="46">
        <v>6266011.032525207</v>
      </c>
      <c r="M88" s="46">
        <v>297173.67702728783</v>
      </c>
      <c r="N88" s="24">
        <f t="shared" si="12"/>
        <v>6563184.709552495</v>
      </c>
      <c r="O88" s="46">
        <v>894615.2183655126</v>
      </c>
      <c r="P88" s="46">
        <v>361907.269500259</v>
      </c>
      <c r="Q88" s="46">
        <v>584467.1178631478</v>
      </c>
      <c r="R88" s="46">
        <v>509327.59730954294</v>
      </c>
      <c r="S88" s="46">
        <v>448853.311260259</v>
      </c>
      <c r="T88" s="46">
        <v>578133.223053125</v>
      </c>
      <c r="U88" s="46">
        <v>3185880.9722006507</v>
      </c>
      <c r="V88" s="28">
        <f t="shared" si="13"/>
        <v>6563184.709552497</v>
      </c>
      <c r="W88" s="46">
        <v>2799170.514298721</v>
      </c>
      <c r="X88" s="72">
        <v>584256</v>
      </c>
      <c r="Y88" s="72">
        <v>3179758.1952537773</v>
      </c>
      <c r="Z88" s="28">
        <f t="shared" si="14"/>
        <v>6563184.7095524985</v>
      </c>
      <c r="AA88" s="46">
        <v>2823940.627333653</v>
      </c>
      <c r="AB88" s="46">
        <v>633272.9366499442</v>
      </c>
      <c r="AC88" s="46">
        <v>2703092.0259651192</v>
      </c>
      <c r="AD88" s="46">
        <v>183841.561704856</v>
      </c>
      <c r="AE88" s="27">
        <v>219037.55789892594</v>
      </c>
      <c r="AF88" s="28">
        <f t="shared" si="15"/>
        <v>6563184.7095524985</v>
      </c>
      <c r="AG88" s="46">
        <v>5633242.162466359</v>
      </c>
      <c r="AH88" s="46">
        <v>929942.5470861404</v>
      </c>
      <c r="AI88" s="28">
        <f t="shared" si="16"/>
        <v>6563184.709552499</v>
      </c>
      <c r="AJ88" s="46">
        <v>0</v>
      </c>
      <c r="AK88" s="46">
        <v>772650.620586305</v>
      </c>
      <c r="AL88" s="46">
        <v>1832098.522322105</v>
      </c>
      <c r="AM88" s="46">
        <v>3958435.5666440884</v>
      </c>
      <c r="AN88" s="28">
        <f t="shared" si="17"/>
        <v>6563184.7095524985</v>
      </c>
      <c r="AO88" s="65"/>
      <c r="AP88" s="61"/>
      <c r="AQ88" s="61"/>
      <c r="AR88" s="61"/>
      <c r="AS88" s="61"/>
      <c r="AU88" s="62"/>
      <c r="AV88" s="62"/>
      <c r="AW88" s="62"/>
      <c r="AX88" s="62"/>
    </row>
    <row r="89" spans="1:50" ht="15">
      <c r="A89" s="73">
        <f t="shared" si="18"/>
        <v>44104</v>
      </c>
      <c r="B89" s="28">
        <f t="shared" si="9"/>
        <v>6721275.562798118</v>
      </c>
      <c r="C89" s="46">
        <v>1808126.9446260212</v>
      </c>
      <c r="D89" s="46">
        <v>2054000.4485578942</v>
      </c>
      <c r="E89" s="46">
        <v>66622.65441291902</v>
      </c>
      <c r="F89" s="46">
        <v>2779887.4706612364</v>
      </c>
      <c r="G89" s="46">
        <v>12638.044540048002</v>
      </c>
      <c r="H89" s="28">
        <f t="shared" si="10"/>
        <v>6721275.562798118</v>
      </c>
      <c r="I89" s="46">
        <v>6628286.741166665</v>
      </c>
      <c r="J89" s="46">
        <v>92988.82163145399</v>
      </c>
      <c r="K89" s="24">
        <f t="shared" si="11"/>
        <v>6721275.562798119</v>
      </c>
      <c r="L89" s="46">
        <v>6407680.035373103</v>
      </c>
      <c r="M89" s="46">
        <v>313595.5274250169</v>
      </c>
      <c r="N89" s="24">
        <f t="shared" si="12"/>
        <v>6721275.56279812</v>
      </c>
      <c r="O89" s="40">
        <v>913497.235031808</v>
      </c>
      <c r="P89" s="40">
        <v>366446.80193479196</v>
      </c>
      <c r="Q89" s="40">
        <v>587716.2628057121</v>
      </c>
      <c r="R89" s="40">
        <v>512501.06054421014</v>
      </c>
      <c r="S89" s="40">
        <v>451886.0747492298</v>
      </c>
      <c r="T89" s="40">
        <v>579884.3360072547</v>
      </c>
      <c r="U89" s="40">
        <v>3309343.791725112</v>
      </c>
      <c r="V89" s="28">
        <f t="shared" si="13"/>
        <v>6721275.562798118</v>
      </c>
      <c r="W89" s="40">
        <v>2832047.4350657524</v>
      </c>
      <c r="X89" s="66">
        <v>586904</v>
      </c>
      <c r="Y89" s="66">
        <v>3302324.1277323673</v>
      </c>
      <c r="Z89" s="28">
        <f t="shared" si="14"/>
        <v>6721275.56279812</v>
      </c>
      <c r="AA89" s="40">
        <v>2896442.350403855</v>
      </c>
      <c r="AB89" s="40">
        <v>659841.661065795</v>
      </c>
      <c r="AC89" s="40">
        <v>2756064.4577223035</v>
      </c>
      <c r="AD89" s="40">
        <v>184165.05964349</v>
      </c>
      <c r="AE89" s="40">
        <v>224762.033962677</v>
      </c>
      <c r="AF89" s="28">
        <f t="shared" si="15"/>
        <v>6721275.562798121</v>
      </c>
      <c r="AG89" s="40">
        <v>5766197.725740878</v>
      </c>
      <c r="AH89" s="40">
        <v>955077.8370572423</v>
      </c>
      <c r="AI89" s="28">
        <f t="shared" si="16"/>
        <v>6721275.56279812</v>
      </c>
      <c r="AJ89" s="40">
        <v>0</v>
      </c>
      <c r="AK89" s="40">
        <v>788712.1003179417</v>
      </c>
      <c r="AL89" s="40">
        <v>1917335.732854789</v>
      </c>
      <c r="AM89" s="40">
        <v>4015227.729625389</v>
      </c>
      <c r="AN89" s="28">
        <f t="shared" si="17"/>
        <v>6721275.56279812</v>
      </c>
      <c r="AO89" s="65"/>
      <c r="AP89" s="61"/>
      <c r="AQ89" s="61"/>
      <c r="AR89" s="61"/>
      <c r="AS89" s="61"/>
      <c r="AU89" s="62"/>
      <c r="AV89" s="62"/>
      <c r="AW89" s="62"/>
      <c r="AX89" s="62"/>
    </row>
    <row r="90" spans="1:42" ht="15">
      <c r="A90" s="73">
        <f t="shared" si="18"/>
        <v>44135</v>
      </c>
      <c r="B90" s="28">
        <f t="shared" si="9"/>
        <v>6691475.833026501</v>
      </c>
      <c r="C90" s="46">
        <v>1738612.254544943</v>
      </c>
      <c r="D90" s="46">
        <v>2054847.0043771174</v>
      </c>
      <c r="E90" s="46">
        <v>58352.644138416</v>
      </c>
      <c r="F90" s="46">
        <v>2828199.809075577</v>
      </c>
      <c r="G90" s="46">
        <v>11464.120890448</v>
      </c>
      <c r="H90" s="28">
        <f t="shared" si="10"/>
        <v>6691475.833026501</v>
      </c>
      <c r="I90" s="46">
        <v>6598431.90335273</v>
      </c>
      <c r="J90" s="46">
        <v>93043.92967377903</v>
      </c>
      <c r="K90" s="24">
        <f t="shared" si="11"/>
        <v>6691475.833026509</v>
      </c>
      <c r="L90" s="72">
        <v>6374935.109882166</v>
      </c>
      <c r="M90" s="72">
        <v>316540.7231443381</v>
      </c>
      <c r="N90" s="24">
        <f t="shared" si="12"/>
        <v>6691475.833026504</v>
      </c>
      <c r="O90" s="40">
        <v>918096.5543714829</v>
      </c>
      <c r="P90" s="40">
        <v>367773.4975635441</v>
      </c>
      <c r="Q90" s="40">
        <v>589769.201947585</v>
      </c>
      <c r="R90" s="40">
        <v>512046.78568135004</v>
      </c>
      <c r="S90" s="40">
        <v>452127.41246220615</v>
      </c>
      <c r="T90" s="40">
        <v>579270.171205059</v>
      </c>
      <c r="U90" s="40">
        <v>3272392.2097952757</v>
      </c>
      <c r="V90" s="28">
        <f t="shared" si="13"/>
        <v>6691475.833026502</v>
      </c>
      <c r="W90" s="40">
        <v>2839813.4520261684</v>
      </c>
      <c r="X90" s="66">
        <v>587584</v>
      </c>
      <c r="Y90" s="66">
        <v>3264078.3810003344</v>
      </c>
      <c r="Z90" s="28">
        <f t="shared" si="14"/>
        <v>6691475.833026502</v>
      </c>
      <c r="AA90" s="40">
        <v>2828075.505781983</v>
      </c>
      <c r="AB90" s="40">
        <v>685459.1332789785</v>
      </c>
      <c r="AC90" s="40">
        <v>2784994.3319216785</v>
      </c>
      <c r="AD90" s="40">
        <v>184938.628558088</v>
      </c>
      <c r="AE90" s="40">
        <v>208008.23348577096</v>
      </c>
      <c r="AF90" s="28">
        <f t="shared" si="15"/>
        <v>6691475.8330264995</v>
      </c>
      <c r="AG90" s="40">
        <v>5754511.3620985085</v>
      </c>
      <c r="AH90" s="40">
        <v>936964.4709279938</v>
      </c>
      <c r="AI90" s="28">
        <f t="shared" si="16"/>
        <v>6691475.833026502</v>
      </c>
      <c r="AJ90" s="40">
        <v>0</v>
      </c>
      <c r="AK90" s="40">
        <v>804687.1419962391</v>
      </c>
      <c r="AL90" s="40">
        <v>1936524.4999788497</v>
      </c>
      <c r="AM90" s="40">
        <v>3950264.191051419</v>
      </c>
      <c r="AN90" s="28">
        <f t="shared" si="17"/>
        <v>6691475.833026508</v>
      </c>
      <c r="AO90" s="65"/>
      <c r="AP90" s="61"/>
    </row>
    <row r="91" spans="1:42" ht="15">
      <c r="A91" s="73">
        <f t="shared" si="18"/>
        <v>44165</v>
      </c>
      <c r="B91" s="28">
        <f t="shared" si="9"/>
        <v>6701557.09787592</v>
      </c>
      <c r="C91" s="46">
        <v>1771548.7815829657</v>
      </c>
      <c r="D91" s="46">
        <v>2102446.108069465</v>
      </c>
      <c r="E91" s="46">
        <v>52369.18354091701</v>
      </c>
      <c r="F91" s="46">
        <v>2767212.7388376305</v>
      </c>
      <c r="G91" s="46">
        <v>7980.285844942001</v>
      </c>
      <c r="H91" s="28">
        <f t="shared" si="10"/>
        <v>6701557.09787592</v>
      </c>
      <c r="I91" s="46">
        <v>6613778.042934074</v>
      </c>
      <c r="J91" s="46">
        <v>87779.05494185103</v>
      </c>
      <c r="K91" s="24">
        <f t="shared" si="11"/>
        <v>6701557.097875925</v>
      </c>
      <c r="L91" s="72">
        <v>6383326.013133356</v>
      </c>
      <c r="M91" s="72">
        <v>318231.08474256395</v>
      </c>
      <c r="N91" s="24">
        <f t="shared" si="12"/>
        <v>6701557.09787592</v>
      </c>
      <c r="O91" s="40">
        <v>928587.327826577</v>
      </c>
      <c r="P91" s="40">
        <v>370953.1115897591</v>
      </c>
      <c r="Q91" s="40">
        <v>595128.216635439</v>
      </c>
      <c r="R91" s="40">
        <v>516456.56180859404</v>
      </c>
      <c r="S91" s="40">
        <v>455068.11927534005</v>
      </c>
      <c r="T91" s="40">
        <v>585909.5272698192</v>
      </c>
      <c r="U91" s="40">
        <v>3249454.2334703924</v>
      </c>
      <c r="V91" s="28">
        <f t="shared" si="13"/>
        <v>6701557.097875921</v>
      </c>
      <c r="W91" s="40">
        <v>2866193.3371357094</v>
      </c>
      <c r="X91" s="66">
        <v>594864</v>
      </c>
      <c r="Y91" s="66">
        <v>3240499.760740212</v>
      </c>
      <c r="Z91" s="28">
        <f t="shared" si="14"/>
        <v>6701557.097875921</v>
      </c>
      <c r="AA91" s="40">
        <v>2808787.879143717</v>
      </c>
      <c r="AB91" s="40">
        <v>662130.4097549618</v>
      </c>
      <c r="AC91" s="40">
        <v>2832040.1813300303</v>
      </c>
      <c r="AD91" s="40">
        <v>179871.48788181</v>
      </c>
      <c r="AE91" s="40">
        <v>218727.13976540096</v>
      </c>
      <c r="AF91" s="28">
        <f t="shared" si="15"/>
        <v>6701557.097875921</v>
      </c>
      <c r="AG91" s="40">
        <v>5779810.753736068</v>
      </c>
      <c r="AH91" s="40">
        <v>921746.3441398507</v>
      </c>
      <c r="AI91" s="28">
        <f t="shared" si="16"/>
        <v>6701557.097875918</v>
      </c>
      <c r="AJ91" s="40">
        <v>0</v>
      </c>
      <c r="AK91" s="40">
        <v>792462.5882589449</v>
      </c>
      <c r="AL91" s="40">
        <v>1941965.2931662463</v>
      </c>
      <c r="AM91" s="40">
        <v>3967129.2164507336</v>
      </c>
      <c r="AN91" s="28">
        <f t="shared" si="17"/>
        <v>6701557.097875925</v>
      </c>
      <c r="AO91" s="65"/>
      <c r="AP91" s="61"/>
    </row>
    <row r="92" spans="1:42" ht="15">
      <c r="A92" s="73">
        <f t="shared" si="18"/>
        <v>44196</v>
      </c>
      <c r="B92" s="28">
        <f t="shared" si="9"/>
        <v>6737198.296050312</v>
      </c>
      <c r="C92" s="46">
        <v>1724162.4952346846</v>
      </c>
      <c r="D92" s="46">
        <v>2177483.5325803817</v>
      </c>
      <c r="E92" s="46">
        <v>76806.90442669502</v>
      </c>
      <c r="F92" s="46">
        <v>2752380.658924831</v>
      </c>
      <c r="G92" s="46">
        <v>6364.70488372</v>
      </c>
      <c r="H92" s="28">
        <f t="shared" si="10"/>
        <v>6737198.296050312</v>
      </c>
      <c r="I92" s="46">
        <v>6644090.61624667</v>
      </c>
      <c r="J92" s="46">
        <v>93107.67980364301</v>
      </c>
      <c r="K92" s="24">
        <f t="shared" si="11"/>
        <v>6737198.296050313</v>
      </c>
      <c r="L92" s="72">
        <v>6412019.436226156</v>
      </c>
      <c r="M92" s="72">
        <v>325178.8598241521</v>
      </c>
      <c r="N92" s="24">
        <f t="shared" si="12"/>
        <v>6737198.296050307</v>
      </c>
      <c r="O92" s="40">
        <v>954256.143819975</v>
      </c>
      <c r="P92" s="40">
        <v>379375.72538194014</v>
      </c>
      <c r="Q92" s="40">
        <v>606808.0622309151</v>
      </c>
      <c r="R92" s="40">
        <v>532383.151884717</v>
      </c>
      <c r="S92" s="40">
        <v>461868.17708833306</v>
      </c>
      <c r="T92" s="40">
        <v>595958.6444546409</v>
      </c>
      <c r="U92" s="40">
        <v>3206548.3911897913</v>
      </c>
      <c r="V92" s="28">
        <f t="shared" si="13"/>
        <v>6737198.296050312</v>
      </c>
      <c r="W92" s="40">
        <v>2934691.2604058804</v>
      </c>
      <c r="X92" s="66">
        <v>602078</v>
      </c>
      <c r="Y92" s="66">
        <v>3200429.035644432</v>
      </c>
      <c r="Z92" s="28">
        <f t="shared" si="14"/>
        <v>6737198.296050312</v>
      </c>
      <c r="AA92" s="66">
        <v>2877989.374750676</v>
      </c>
      <c r="AB92" s="66">
        <v>598401.676626262</v>
      </c>
      <c r="AC92" s="66">
        <v>2878758.4768517097</v>
      </c>
      <c r="AD92" s="66">
        <v>183301.85450539307</v>
      </c>
      <c r="AE92" s="66">
        <v>198746.91331626696</v>
      </c>
      <c r="AF92" s="28">
        <f t="shared" si="15"/>
        <v>6737198.296050307</v>
      </c>
      <c r="AG92" s="40">
        <v>5832272.653770646</v>
      </c>
      <c r="AH92" s="40">
        <v>904925.6422796584</v>
      </c>
      <c r="AI92" s="28">
        <f t="shared" si="16"/>
        <v>6737198.296050305</v>
      </c>
      <c r="AJ92" s="40">
        <v>0</v>
      </c>
      <c r="AK92" s="40">
        <v>755402.1940369309</v>
      </c>
      <c r="AL92" s="40">
        <v>1916484.8711867556</v>
      </c>
      <c r="AM92" s="40">
        <v>4065311.230826622</v>
      </c>
      <c r="AN92" s="28">
        <f t="shared" si="17"/>
        <v>6737198.296050308</v>
      </c>
      <c r="AO92" s="65"/>
      <c r="AP92" s="61"/>
    </row>
    <row r="93" spans="1:42" ht="15">
      <c r="A93" s="73">
        <f t="shared" si="18"/>
        <v>44227</v>
      </c>
      <c r="B93" s="28">
        <f t="shared" si="9"/>
        <v>6639547.679727758</v>
      </c>
      <c r="C93" s="46">
        <v>1696230.536473105</v>
      </c>
      <c r="D93" s="46">
        <v>2125379.352526259</v>
      </c>
      <c r="E93" s="46">
        <v>63479.56832525497</v>
      </c>
      <c r="F93" s="46">
        <v>2749046.85699094</v>
      </c>
      <c r="G93" s="46">
        <v>5411.365412199</v>
      </c>
      <c r="H93" s="28">
        <f t="shared" si="10"/>
        <v>6639547.679727758</v>
      </c>
      <c r="I93" s="46">
        <v>6548925.556657751</v>
      </c>
      <c r="J93" s="46">
        <v>90622.12307000306</v>
      </c>
      <c r="K93" s="24">
        <f t="shared" si="11"/>
        <v>6639547.679727755</v>
      </c>
      <c r="L93" s="72">
        <v>6315686.972559074</v>
      </c>
      <c r="M93" s="72">
        <v>323860.70716868597</v>
      </c>
      <c r="N93" s="24">
        <f t="shared" si="12"/>
        <v>6639547.67972776</v>
      </c>
      <c r="O93" s="40">
        <v>919404.1383587886</v>
      </c>
      <c r="P93" s="40">
        <v>374790.6345573762</v>
      </c>
      <c r="Q93" s="40">
        <v>601720.6586898427</v>
      </c>
      <c r="R93" s="40">
        <v>524929.205498165</v>
      </c>
      <c r="S93" s="40">
        <v>459327.91265404806</v>
      </c>
      <c r="T93" s="40">
        <v>589805.0694528698</v>
      </c>
      <c r="U93" s="40">
        <v>3169570.060516662</v>
      </c>
      <c r="V93" s="28">
        <f t="shared" si="13"/>
        <v>6639547.679727752</v>
      </c>
      <c r="W93" s="40">
        <v>2880172.54975822</v>
      </c>
      <c r="X93" s="66">
        <v>597732</v>
      </c>
      <c r="Y93" s="66">
        <v>3161643.129969533</v>
      </c>
      <c r="Z93" s="28">
        <f t="shared" si="14"/>
        <v>6639547.679727754</v>
      </c>
      <c r="AA93" s="66">
        <v>2759452.0518281036</v>
      </c>
      <c r="AB93" s="66">
        <v>602718.2202133655</v>
      </c>
      <c r="AC93" s="66">
        <v>2886415.723834502</v>
      </c>
      <c r="AD93" s="66">
        <v>181257.19814366102</v>
      </c>
      <c r="AE93" s="66">
        <v>209704.48570812203</v>
      </c>
      <c r="AF93" s="28">
        <f t="shared" si="15"/>
        <v>6639547.679727755</v>
      </c>
      <c r="AG93" s="40">
        <v>5740070.228685144</v>
      </c>
      <c r="AH93" s="40">
        <v>899477.4510426134</v>
      </c>
      <c r="AI93" s="28">
        <f t="shared" si="16"/>
        <v>6639547.679727757</v>
      </c>
      <c r="AJ93" s="40">
        <v>0</v>
      </c>
      <c r="AK93" s="40">
        <v>766489.5613290251</v>
      </c>
      <c r="AL93" s="40">
        <v>1927162.1507476592</v>
      </c>
      <c r="AM93" s="40">
        <v>3945895.9676510696</v>
      </c>
      <c r="AN93" s="28">
        <f t="shared" si="17"/>
        <v>6639547.679727754</v>
      </c>
      <c r="AP93" s="61"/>
    </row>
    <row r="94" spans="1:42" ht="15">
      <c r="A94" s="73">
        <f t="shared" si="18"/>
        <v>44255</v>
      </c>
      <c r="B94" s="28">
        <f aca="true" t="shared" si="19" ref="B94:B96">SUM(C94:G94)</f>
        <v>6725870.519082089</v>
      </c>
      <c r="C94" s="46">
        <v>1786916.5205890096</v>
      </c>
      <c r="D94" s="46">
        <v>2114494.6985814883</v>
      </c>
      <c r="E94" s="46">
        <v>71509.83945888102</v>
      </c>
      <c r="F94" s="46">
        <v>2748919.8976831636</v>
      </c>
      <c r="G94" s="46">
        <v>4029.562769546</v>
      </c>
      <c r="H94" s="28">
        <f t="shared" si="10"/>
        <v>6725870.519082089</v>
      </c>
      <c r="I94" s="46">
        <v>6627512.05355778</v>
      </c>
      <c r="J94" s="46">
        <v>98358.46552429601</v>
      </c>
      <c r="K94" s="24">
        <f t="shared" si="11"/>
        <v>6725870.519082076</v>
      </c>
      <c r="L94" s="72">
        <v>6402149.639305608</v>
      </c>
      <c r="M94" s="72">
        <v>323720.87977649394</v>
      </c>
      <c r="N94" s="24">
        <f t="shared" si="12"/>
        <v>6725870.519082102</v>
      </c>
      <c r="O94" s="40">
        <v>907190.8931675393</v>
      </c>
      <c r="P94" s="40">
        <v>373065.5495903372</v>
      </c>
      <c r="Q94" s="40">
        <v>598749.8069940935</v>
      </c>
      <c r="R94" s="40">
        <v>520665.977016188</v>
      </c>
      <c r="S94" s="40">
        <v>455478.7853652268</v>
      </c>
      <c r="T94" s="40">
        <v>588188.6268431161</v>
      </c>
      <c r="U94" s="40">
        <v>3282530.8801055914</v>
      </c>
      <c r="V94" s="28">
        <f t="shared" si="13"/>
        <v>6725870.519082093</v>
      </c>
      <c r="W94" s="40">
        <v>2855151.012133385</v>
      </c>
      <c r="X94" s="66">
        <v>597982</v>
      </c>
      <c r="Y94" s="66">
        <v>3272737.506948706</v>
      </c>
      <c r="Z94" s="28">
        <f t="shared" si="14"/>
        <v>6725870.519082092</v>
      </c>
      <c r="AA94" s="66">
        <v>2817097.683597974</v>
      </c>
      <c r="AB94" s="66">
        <v>622622.674584341</v>
      </c>
      <c r="AC94" s="66">
        <v>2882419.081283282</v>
      </c>
      <c r="AD94" s="66">
        <v>185263.53510564</v>
      </c>
      <c r="AE94" s="66">
        <v>218467.544510854</v>
      </c>
      <c r="AF94" s="28">
        <f t="shared" si="15"/>
        <v>6725870.519082092</v>
      </c>
      <c r="AG94" s="40">
        <v>5795889.499634635</v>
      </c>
      <c r="AH94" s="40">
        <v>929981.0194474447</v>
      </c>
      <c r="AI94" s="28">
        <f t="shared" si="16"/>
        <v>6725870.51908208</v>
      </c>
      <c r="AJ94" s="40">
        <v>0</v>
      </c>
      <c r="AK94" s="40">
        <v>789900.2759728753</v>
      </c>
      <c r="AL94" s="40">
        <v>1945083.577553919</v>
      </c>
      <c r="AM94" s="40">
        <v>3990886.6655552927</v>
      </c>
      <c r="AN94" s="28">
        <f t="shared" si="17"/>
        <v>6725870.519082087</v>
      </c>
      <c r="AP94" s="61"/>
    </row>
    <row r="95" spans="1:42" ht="15">
      <c r="A95" s="73">
        <f t="shared" si="18"/>
        <v>44286</v>
      </c>
      <c r="B95" s="28">
        <f t="shared" si="19"/>
        <v>6889182.810030184</v>
      </c>
      <c r="C95" s="46">
        <v>1894040.4862256</v>
      </c>
      <c r="D95" s="46">
        <v>2136210.0492569604</v>
      </c>
      <c r="E95" s="46">
        <v>74701.82485929098</v>
      </c>
      <c r="F95" s="46">
        <v>2780294.6527548283</v>
      </c>
      <c r="G95" s="46">
        <v>3935.7969335049997</v>
      </c>
      <c r="H95" s="28">
        <f>SUM(C95:G95)</f>
        <v>6889182.810030184</v>
      </c>
      <c r="I95" s="46">
        <v>6786932.8386601955</v>
      </c>
      <c r="J95" s="46">
        <v>102249.97136999096</v>
      </c>
      <c r="K95" s="24">
        <f t="shared" si="11"/>
        <v>6889182.810030187</v>
      </c>
      <c r="L95" s="72">
        <v>6566096.274795564</v>
      </c>
      <c r="M95" s="72">
        <v>323086.53523463313</v>
      </c>
      <c r="N95" s="24">
        <f t="shared" si="12"/>
        <v>6889182.810030197</v>
      </c>
      <c r="O95" s="40">
        <v>910859.3009703049</v>
      </c>
      <c r="P95" s="40">
        <v>374146.69068723806</v>
      </c>
      <c r="Q95" s="40">
        <v>598197.343071896</v>
      </c>
      <c r="R95" s="40">
        <v>519096.37617572193</v>
      </c>
      <c r="S95" s="40">
        <v>453685.99558472494</v>
      </c>
      <c r="T95" s="40">
        <v>587839.7027170929</v>
      </c>
      <c r="U95" s="40">
        <v>3445357.400823207</v>
      </c>
      <c r="V95" s="28">
        <f t="shared" si="13"/>
        <v>6889182.810030187</v>
      </c>
      <c r="W95" s="40">
        <v>2855985.706489887</v>
      </c>
      <c r="X95" s="66">
        <v>598846</v>
      </c>
      <c r="Y95" s="66">
        <v>3434351.1035403004</v>
      </c>
      <c r="Z95" s="28">
        <f t="shared" si="14"/>
        <v>6889182.8100301875</v>
      </c>
      <c r="AA95" s="66">
        <v>2927586.822536998</v>
      </c>
      <c r="AB95" s="66">
        <v>639204.0507368902</v>
      </c>
      <c r="AC95" s="66">
        <v>2915640.421503748</v>
      </c>
      <c r="AD95" s="66">
        <v>181105.18128683206</v>
      </c>
      <c r="AE95" s="66">
        <v>225646.33396571391</v>
      </c>
      <c r="AF95" s="28">
        <f t="shared" si="15"/>
        <v>6889182.810030182</v>
      </c>
      <c r="AG95" s="40">
        <v>5895565.86627086</v>
      </c>
      <c r="AH95" s="40">
        <v>993616.9437593434</v>
      </c>
      <c r="AI95" s="28">
        <f t="shared" si="16"/>
        <v>6889182.810030203</v>
      </c>
      <c r="AJ95" s="40">
        <v>0</v>
      </c>
      <c r="AK95" s="40">
        <v>797762.380336418</v>
      </c>
      <c r="AL95" s="40">
        <v>1999974.8398200618</v>
      </c>
      <c r="AM95" s="40">
        <v>4091445.5898737097</v>
      </c>
      <c r="AN95" s="28">
        <f t="shared" si="17"/>
        <v>6889182.810030189</v>
      </c>
      <c r="AP95" s="61"/>
    </row>
    <row r="96" spans="1:42" ht="15">
      <c r="A96" s="73">
        <f t="shared" si="18"/>
        <v>44316</v>
      </c>
      <c r="B96" s="28">
        <f t="shared" si="19"/>
        <v>6876629.239263345</v>
      </c>
      <c r="C96" s="46">
        <v>1826003.4947949543</v>
      </c>
      <c r="D96" s="46">
        <v>2180717.474075597</v>
      </c>
      <c r="E96" s="46">
        <v>73607.89497819697</v>
      </c>
      <c r="F96" s="46">
        <v>2792962.1706948383</v>
      </c>
      <c r="G96" s="46">
        <v>3338.2047197580005</v>
      </c>
      <c r="H96" s="28">
        <f>SUM(C96:G96)</f>
        <v>6876629.239263345</v>
      </c>
      <c r="I96" s="46">
        <v>6777289.817083852</v>
      </c>
      <c r="J96" s="46">
        <v>99339.42217946597</v>
      </c>
      <c r="K96" s="24">
        <f t="shared" si="11"/>
        <v>6876629.2392633185</v>
      </c>
      <c r="L96" s="72">
        <v>6548811.123464641</v>
      </c>
      <c r="M96" s="72">
        <v>327818.1157986921</v>
      </c>
      <c r="N96" s="24">
        <f t="shared" si="12"/>
        <v>6876629.239263333</v>
      </c>
      <c r="O96" s="40">
        <v>948075.0202639948</v>
      </c>
      <c r="P96" s="40">
        <v>378340.12434627785</v>
      </c>
      <c r="Q96" s="40">
        <v>603253.1564714253</v>
      </c>
      <c r="R96" s="40">
        <v>521312.7674573323</v>
      </c>
      <c r="S96" s="40">
        <v>456755.3298973779</v>
      </c>
      <c r="T96" s="40">
        <v>586187.1311407818</v>
      </c>
      <c r="U96" s="40">
        <v>3382705.7096861512</v>
      </c>
      <c r="V96" s="28">
        <f t="shared" si="13"/>
        <v>6876629.239263341</v>
      </c>
      <c r="W96" s="40">
        <v>2907736.398436409</v>
      </c>
      <c r="X96" s="66">
        <v>596544</v>
      </c>
      <c r="Y96" s="66">
        <v>3372348.840826934</v>
      </c>
      <c r="Z96" s="28">
        <f t="shared" si="14"/>
        <v>6876629.239263343</v>
      </c>
      <c r="AA96" s="66">
        <v>2896475.4476983845</v>
      </c>
      <c r="AB96" s="66">
        <v>662240.8750558489</v>
      </c>
      <c r="AC96" s="66">
        <v>2920268.364102385</v>
      </c>
      <c r="AD96" s="66">
        <v>183280.65077073505</v>
      </c>
      <c r="AE96" s="66">
        <v>214363.90163598998</v>
      </c>
      <c r="AF96" s="28">
        <f t="shared" si="15"/>
        <v>6876629.239263343</v>
      </c>
      <c r="AG96" s="40">
        <v>5921925.555090986</v>
      </c>
      <c r="AH96" s="40">
        <v>954703.6841723474</v>
      </c>
      <c r="AI96" s="28">
        <f t="shared" si="16"/>
        <v>6876629.239263333</v>
      </c>
      <c r="AJ96" s="40">
        <v>0</v>
      </c>
      <c r="AK96" s="40">
        <v>811179.465895186</v>
      </c>
      <c r="AL96" s="40">
        <v>1975125.003786655</v>
      </c>
      <c r="AM96" s="40">
        <v>4090324.769581499</v>
      </c>
      <c r="AN96" s="28">
        <f t="shared" si="17"/>
        <v>6876629.23926334</v>
      </c>
      <c r="AP96" s="61"/>
    </row>
    <row r="97" spans="1:42" ht="15">
      <c r="A97" s="73">
        <f t="shared" si="18"/>
        <v>44347</v>
      </c>
      <c r="B97" s="28">
        <f aca="true" t="shared" si="20" ref="B97">SUM(C97:G97)</f>
        <v>6929442.319128373</v>
      </c>
      <c r="C97" s="46">
        <v>1837975.940338302</v>
      </c>
      <c r="D97" s="46">
        <v>2210521.142122362</v>
      </c>
      <c r="E97" s="46">
        <v>72906.642756106</v>
      </c>
      <c r="F97" s="46">
        <v>2805400.8511380563</v>
      </c>
      <c r="G97" s="46">
        <v>2637.742773547</v>
      </c>
      <c r="H97" s="28">
        <f>SUM(C97:G97)</f>
        <v>6929442.319128373</v>
      </c>
      <c r="I97" s="46">
        <v>6819880.687455419</v>
      </c>
      <c r="J97" s="46">
        <v>109561.63167295902</v>
      </c>
      <c r="K97" s="24">
        <f t="shared" si="11"/>
        <v>6929442.319128378</v>
      </c>
      <c r="L97" s="72">
        <v>6597335.531345972</v>
      </c>
      <c r="M97" s="72">
        <v>332106.7877824029</v>
      </c>
      <c r="N97" s="24">
        <f t="shared" si="12"/>
        <v>6929442.319128375</v>
      </c>
      <c r="O97" s="40">
        <v>943100.9853911363</v>
      </c>
      <c r="P97" s="40">
        <v>384816.21054454526</v>
      </c>
      <c r="Q97" s="40">
        <v>615924.9089204565</v>
      </c>
      <c r="R97" s="40">
        <v>529547.30959052</v>
      </c>
      <c r="S97" s="40">
        <v>462080.83484433894</v>
      </c>
      <c r="T97" s="40">
        <v>590051.6953301835</v>
      </c>
      <c r="U97" s="40">
        <v>3403920.3745071916</v>
      </c>
      <c r="V97" s="28">
        <f t="shared" si="13"/>
        <v>6929442.319128372</v>
      </c>
      <c r="W97" s="40">
        <v>2935470.249290997</v>
      </c>
      <c r="X97" s="66">
        <v>601014</v>
      </c>
      <c r="Y97" s="66">
        <v>3392958.069837374</v>
      </c>
      <c r="Z97" s="28">
        <f t="shared" si="14"/>
        <v>6929442.319128372</v>
      </c>
      <c r="AA97" s="66">
        <v>2884564.826169507</v>
      </c>
      <c r="AB97" s="66">
        <v>655869.0220166689</v>
      </c>
      <c r="AC97" s="66">
        <v>2979757.124878035</v>
      </c>
      <c r="AD97" s="66">
        <v>186257.22383561707</v>
      </c>
      <c r="AE97" s="66">
        <v>222994.122228544</v>
      </c>
      <c r="AF97" s="28">
        <f t="shared" si="15"/>
        <v>6929442.319128373</v>
      </c>
      <c r="AG97" s="40">
        <v>5979999.091942752</v>
      </c>
      <c r="AH97" s="40">
        <v>949443.2271856212</v>
      </c>
      <c r="AI97" s="28">
        <f t="shared" si="16"/>
        <v>6929442.319128373</v>
      </c>
      <c r="AJ97" s="40">
        <v>0</v>
      </c>
      <c r="AK97" s="40">
        <v>811485.9998494158</v>
      </c>
      <c r="AL97" s="40">
        <v>1994246.1603425185</v>
      </c>
      <c r="AM97" s="40">
        <v>4123710.158936438</v>
      </c>
      <c r="AN97" s="28">
        <f t="shared" si="17"/>
        <v>6929442.319128373</v>
      </c>
      <c r="AP97" s="61"/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48"/>
  <sheetViews>
    <sheetView workbookViewId="0" topLeftCell="AZ52">
      <selection activeCell="A1" sqref="A1:XFD1048576"/>
    </sheetView>
  </sheetViews>
  <sheetFormatPr defaultColWidth="9.140625" defaultRowHeight="15"/>
  <cols>
    <col min="1" max="1" width="9.421875" style="122" bestFit="1" customWidth="1"/>
    <col min="2" max="2" width="12.421875" style="122" bestFit="1" customWidth="1"/>
    <col min="3" max="4" width="11.57421875" style="122" bestFit="1" customWidth="1"/>
    <col min="5" max="5" width="12.57421875" style="122" bestFit="1" customWidth="1"/>
    <col min="6" max="6" width="11.140625" style="122" bestFit="1" customWidth="1"/>
    <col min="7" max="7" width="12.57421875" style="122" bestFit="1" customWidth="1"/>
    <col min="8" max="8" width="11.140625" style="122" bestFit="1" customWidth="1"/>
    <col min="9" max="9" width="9.28125" style="122" bestFit="1" customWidth="1"/>
    <col min="10" max="10" width="14.57421875" style="122" bestFit="1" customWidth="1"/>
    <col min="11" max="11" width="14.7109375" style="122" bestFit="1" customWidth="1"/>
    <col min="12" max="12" width="11.140625" style="122" bestFit="1" customWidth="1"/>
    <col min="13" max="13" width="10.00390625" style="122" bestFit="1" customWidth="1"/>
    <col min="14" max="14" width="9.28125" style="122" bestFit="1" customWidth="1"/>
    <col min="15" max="15" width="10.00390625" style="122" bestFit="1" customWidth="1"/>
    <col min="16" max="16" width="9.28125" style="122" bestFit="1" customWidth="1"/>
    <col min="17" max="18" width="10.00390625" style="122" bestFit="1" customWidth="1"/>
    <col min="19" max="19" width="9.140625" style="146" customWidth="1"/>
    <col min="20" max="20" width="9.140625" style="122" customWidth="1"/>
    <col min="21" max="21" width="10.00390625" style="122" bestFit="1" customWidth="1"/>
    <col min="22" max="22" width="9.28125" style="122" bestFit="1" customWidth="1"/>
    <col min="23" max="23" width="4.140625" style="122" customWidth="1"/>
    <col min="24" max="24" width="14.57421875" style="147" bestFit="1" customWidth="1"/>
    <col min="25" max="38" width="18.140625" style="122" customWidth="1"/>
    <col min="39" max="45" width="16.28125" style="122" customWidth="1"/>
    <col min="46" max="52" width="9.140625" style="122" customWidth="1"/>
    <col min="53" max="53" width="5.421875" style="122" customWidth="1"/>
    <col min="54" max="55" width="12.421875" style="122" bestFit="1" customWidth="1"/>
    <col min="56" max="56" width="11.00390625" style="122" bestFit="1" customWidth="1"/>
    <col min="57" max="57" width="12.421875" style="122" bestFit="1" customWidth="1"/>
    <col min="58" max="58" width="11.00390625" style="122" bestFit="1" customWidth="1"/>
    <col min="59" max="59" width="10.00390625" style="122" bestFit="1" customWidth="1"/>
    <col min="60" max="60" width="9.421875" style="122" bestFit="1" customWidth="1"/>
    <col min="61" max="62" width="10.140625" style="122" bestFit="1" customWidth="1"/>
    <col min="63" max="63" width="5.421875" style="122" customWidth="1"/>
    <col min="64" max="64" width="12.421875" style="122" bestFit="1" customWidth="1"/>
    <col min="65" max="72" width="14.7109375" style="122" customWidth="1"/>
    <col min="73" max="16384" width="9.140625" style="122" customWidth="1"/>
  </cols>
  <sheetData>
    <row r="1" spans="1:72" s="87" customFormat="1" ht="15">
      <c r="A1" s="74" t="s">
        <v>0</v>
      </c>
      <c r="B1" s="75" t="s">
        <v>51</v>
      </c>
      <c r="C1" s="76" t="s">
        <v>17</v>
      </c>
      <c r="D1" s="77"/>
      <c r="E1" s="77"/>
      <c r="F1" s="77"/>
      <c r="G1" s="77"/>
      <c r="H1" s="77"/>
      <c r="I1" s="77"/>
      <c r="J1" s="77"/>
      <c r="K1" s="77"/>
      <c r="L1" s="78"/>
      <c r="M1" s="76" t="s">
        <v>18</v>
      </c>
      <c r="N1" s="77"/>
      <c r="O1" s="77"/>
      <c r="P1" s="77"/>
      <c r="Q1" s="77"/>
      <c r="R1" s="77"/>
      <c r="S1" s="77"/>
      <c r="T1" s="77"/>
      <c r="U1" s="77"/>
      <c r="V1" s="78"/>
      <c r="W1" s="79"/>
      <c r="X1" s="80" t="s">
        <v>51</v>
      </c>
      <c r="Y1" s="81" t="s">
        <v>17</v>
      </c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3"/>
      <c r="AM1" s="84" t="s">
        <v>18</v>
      </c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6"/>
      <c r="BB1" s="80" t="s">
        <v>51</v>
      </c>
      <c r="BC1" s="88" t="s">
        <v>17</v>
      </c>
      <c r="BD1" s="88"/>
      <c r="BE1" s="88"/>
      <c r="BF1" s="88"/>
      <c r="BG1" s="88" t="s">
        <v>18</v>
      </c>
      <c r="BH1" s="88"/>
      <c r="BI1" s="88"/>
      <c r="BJ1" s="88"/>
      <c r="BL1" s="80" t="s">
        <v>51</v>
      </c>
      <c r="BM1" s="88" t="s">
        <v>17</v>
      </c>
      <c r="BN1" s="88"/>
      <c r="BO1" s="88"/>
      <c r="BP1" s="88"/>
      <c r="BQ1" s="88" t="s">
        <v>18</v>
      </c>
      <c r="BR1" s="88"/>
      <c r="BS1" s="88"/>
      <c r="BT1" s="88"/>
    </row>
    <row r="2" spans="1:72" s="87" customFormat="1" ht="15">
      <c r="A2" s="89"/>
      <c r="B2" s="90"/>
      <c r="C2" s="91" t="s">
        <v>13</v>
      </c>
      <c r="D2" s="91"/>
      <c r="E2" s="91" t="s">
        <v>14</v>
      </c>
      <c r="F2" s="91"/>
      <c r="G2" s="91" t="s">
        <v>11</v>
      </c>
      <c r="H2" s="91"/>
      <c r="I2" s="91" t="s">
        <v>47</v>
      </c>
      <c r="J2" s="91"/>
      <c r="K2" s="91" t="s">
        <v>12</v>
      </c>
      <c r="L2" s="91"/>
      <c r="M2" s="91" t="s">
        <v>13</v>
      </c>
      <c r="N2" s="91"/>
      <c r="O2" s="91" t="s">
        <v>14</v>
      </c>
      <c r="P2" s="91"/>
      <c r="Q2" s="91" t="s">
        <v>11</v>
      </c>
      <c r="R2" s="91"/>
      <c r="S2" s="91" t="s">
        <v>47</v>
      </c>
      <c r="T2" s="91"/>
      <c r="U2" s="91" t="s">
        <v>12</v>
      </c>
      <c r="V2" s="91"/>
      <c r="W2" s="92"/>
      <c r="X2" s="93"/>
      <c r="Y2" s="94" t="s">
        <v>21</v>
      </c>
      <c r="Z2" s="94"/>
      <c r="AA2" s="94" t="s">
        <v>22</v>
      </c>
      <c r="AB2" s="94"/>
      <c r="AC2" s="94" t="s">
        <v>23</v>
      </c>
      <c r="AD2" s="94"/>
      <c r="AE2" s="94" t="s">
        <v>24</v>
      </c>
      <c r="AF2" s="94"/>
      <c r="AG2" s="94" t="s">
        <v>25</v>
      </c>
      <c r="AH2" s="94"/>
      <c r="AI2" s="94" t="s">
        <v>26</v>
      </c>
      <c r="AJ2" s="94"/>
      <c r="AK2" s="94" t="s">
        <v>27</v>
      </c>
      <c r="AL2" s="94"/>
      <c r="AM2" s="94" t="s">
        <v>21</v>
      </c>
      <c r="AN2" s="94"/>
      <c r="AO2" s="94" t="s">
        <v>22</v>
      </c>
      <c r="AP2" s="94"/>
      <c r="AQ2" s="94" t="s">
        <v>23</v>
      </c>
      <c r="AR2" s="94"/>
      <c r="AS2" s="94" t="s">
        <v>24</v>
      </c>
      <c r="AT2" s="94"/>
      <c r="AU2" s="94" t="s">
        <v>25</v>
      </c>
      <c r="AV2" s="94"/>
      <c r="AW2" s="94" t="s">
        <v>26</v>
      </c>
      <c r="AX2" s="94"/>
      <c r="AY2" s="94" t="s">
        <v>27</v>
      </c>
      <c r="AZ2" s="94"/>
      <c r="BB2" s="93"/>
      <c r="BC2" s="95" t="s">
        <v>52</v>
      </c>
      <c r="BD2" s="95"/>
      <c r="BE2" s="95" t="s">
        <v>53</v>
      </c>
      <c r="BF2" s="95"/>
      <c r="BG2" s="95" t="s">
        <v>52</v>
      </c>
      <c r="BH2" s="95"/>
      <c r="BI2" s="95" t="s">
        <v>53</v>
      </c>
      <c r="BJ2" s="95"/>
      <c r="BL2" s="93"/>
      <c r="BM2" s="96" t="s">
        <v>54</v>
      </c>
      <c r="BN2" s="96"/>
      <c r="BO2" s="96" t="s">
        <v>55</v>
      </c>
      <c r="BP2" s="96"/>
      <c r="BQ2" s="96" t="s">
        <v>54</v>
      </c>
      <c r="BR2" s="96"/>
      <c r="BS2" s="96" t="s">
        <v>55</v>
      </c>
      <c r="BT2" s="96"/>
    </row>
    <row r="3" spans="1:72" s="87" customFormat="1" ht="15">
      <c r="A3" s="97"/>
      <c r="B3" s="98"/>
      <c r="C3" s="99" t="s">
        <v>56</v>
      </c>
      <c r="D3" s="99" t="s">
        <v>36</v>
      </c>
      <c r="E3" s="99" t="s">
        <v>56</v>
      </c>
      <c r="F3" s="99" t="s">
        <v>36</v>
      </c>
      <c r="G3" s="99" t="s">
        <v>56</v>
      </c>
      <c r="H3" s="99" t="s">
        <v>36</v>
      </c>
      <c r="I3" s="99" t="s">
        <v>56</v>
      </c>
      <c r="J3" s="99" t="s">
        <v>36</v>
      </c>
      <c r="K3" s="99" t="s">
        <v>56</v>
      </c>
      <c r="L3" s="99" t="s">
        <v>36</v>
      </c>
      <c r="M3" s="99" t="s">
        <v>56</v>
      </c>
      <c r="N3" s="99" t="s">
        <v>36</v>
      </c>
      <c r="O3" s="99" t="s">
        <v>56</v>
      </c>
      <c r="P3" s="99" t="s">
        <v>36</v>
      </c>
      <c r="Q3" s="99" t="s">
        <v>56</v>
      </c>
      <c r="R3" s="99" t="s">
        <v>36</v>
      </c>
      <c r="S3" s="99" t="s">
        <v>56</v>
      </c>
      <c r="T3" s="99" t="s">
        <v>36</v>
      </c>
      <c r="U3" s="99" t="s">
        <v>56</v>
      </c>
      <c r="V3" s="99" t="s">
        <v>36</v>
      </c>
      <c r="W3" s="100"/>
      <c r="X3" s="101"/>
      <c r="Y3" s="99" t="s">
        <v>56</v>
      </c>
      <c r="Z3" s="99" t="s">
        <v>36</v>
      </c>
      <c r="AA3" s="99" t="s">
        <v>56</v>
      </c>
      <c r="AB3" s="99" t="s">
        <v>36</v>
      </c>
      <c r="AC3" s="99" t="s">
        <v>56</v>
      </c>
      <c r="AD3" s="99" t="s">
        <v>36</v>
      </c>
      <c r="AE3" s="99" t="s">
        <v>56</v>
      </c>
      <c r="AF3" s="99" t="s">
        <v>36</v>
      </c>
      <c r="AG3" s="99" t="s">
        <v>56</v>
      </c>
      <c r="AH3" s="99" t="s">
        <v>36</v>
      </c>
      <c r="AI3" s="99" t="s">
        <v>56</v>
      </c>
      <c r="AJ3" s="99" t="s">
        <v>36</v>
      </c>
      <c r="AK3" s="99" t="s">
        <v>56</v>
      </c>
      <c r="AL3" s="99" t="s">
        <v>36</v>
      </c>
      <c r="AM3" s="102" t="s">
        <v>56</v>
      </c>
      <c r="AN3" s="102" t="s">
        <v>36</v>
      </c>
      <c r="AO3" s="102" t="s">
        <v>56</v>
      </c>
      <c r="AP3" s="102" t="s">
        <v>36</v>
      </c>
      <c r="AQ3" s="102" t="s">
        <v>56</v>
      </c>
      <c r="AR3" s="102" t="s">
        <v>36</v>
      </c>
      <c r="AS3" s="102" t="s">
        <v>56</v>
      </c>
      <c r="AT3" s="102" t="s">
        <v>36</v>
      </c>
      <c r="AU3" s="102" t="s">
        <v>56</v>
      </c>
      <c r="AV3" s="102" t="s">
        <v>36</v>
      </c>
      <c r="AW3" s="102" t="s">
        <v>56</v>
      </c>
      <c r="AX3" s="102" t="s">
        <v>36</v>
      </c>
      <c r="AY3" s="102" t="s">
        <v>56</v>
      </c>
      <c r="AZ3" s="102" t="s">
        <v>36</v>
      </c>
      <c r="BB3" s="101"/>
      <c r="BC3" s="13" t="s">
        <v>35</v>
      </c>
      <c r="BD3" s="13" t="s">
        <v>36</v>
      </c>
      <c r="BE3" s="13" t="s">
        <v>35</v>
      </c>
      <c r="BF3" s="13" t="s">
        <v>36</v>
      </c>
      <c r="BG3" s="13" t="s">
        <v>35</v>
      </c>
      <c r="BH3" s="13" t="s">
        <v>36</v>
      </c>
      <c r="BI3" s="13" t="s">
        <v>35</v>
      </c>
      <c r="BJ3" s="13" t="s">
        <v>36</v>
      </c>
      <c r="BL3" s="101"/>
      <c r="BM3" s="13" t="s">
        <v>35</v>
      </c>
      <c r="BN3" s="13" t="s">
        <v>36</v>
      </c>
      <c r="BO3" s="13" t="s">
        <v>35</v>
      </c>
      <c r="BP3" s="13" t="s">
        <v>36</v>
      </c>
      <c r="BQ3" s="13" t="s">
        <v>35</v>
      </c>
      <c r="BR3" s="13" t="s">
        <v>36</v>
      </c>
      <c r="BS3" s="13" t="s">
        <v>35</v>
      </c>
      <c r="BT3" s="13" t="s">
        <v>36</v>
      </c>
    </row>
    <row r="4" spans="1:72" s="87" customFormat="1" ht="15">
      <c r="A4" s="103">
        <v>41486</v>
      </c>
      <c r="B4" s="104">
        <f aca="true" t="shared" si="0" ref="B4:B67">SUM(C4:V4)</f>
        <v>127886449</v>
      </c>
      <c r="C4" s="105">
        <v>1979</v>
      </c>
      <c r="D4" s="105">
        <v>327</v>
      </c>
      <c r="E4" s="105">
        <v>2789595</v>
      </c>
      <c r="F4" s="105">
        <v>167632</v>
      </c>
      <c r="G4" s="105">
        <v>2620207</v>
      </c>
      <c r="H4" s="105">
        <v>298034</v>
      </c>
      <c r="I4" s="105">
        <v>343</v>
      </c>
      <c r="J4" s="106">
        <v>0</v>
      </c>
      <c r="K4" s="105">
        <v>121395621</v>
      </c>
      <c r="L4" s="105">
        <v>588670</v>
      </c>
      <c r="M4" s="105">
        <v>177</v>
      </c>
      <c r="N4" s="107">
        <v>0</v>
      </c>
      <c r="O4" s="105">
        <v>7116</v>
      </c>
      <c r="P4" s="105">
        <v>26</v>
      </c>
      <c r="Q4" s="105">
        <v>9214</v>
      </c>
      <c r="R4" s="105">
        <v>337</v>
      </c>
      <c r="S4" s="108">
        <v>0</v>
      </c>
      <c r="T4" s="105">
        <v>0</v>
      </c>
      <c r="U4" s="105">
        <v>7165</v>
      </c>
      <c r="V4" s="105">
        <v>6</v>
      </c>
      <c r="W4" s="109"/>
      <c r="X4" s="110">
        <f>SUM(Y4:AZ4)</f>
        <v>127886449</v>
      </c>
      <c r="Y4" s="105">
        <v>124019251</v>
      </c>
      <c r="Z4" s="105">
        <v>767993</v>
      </c>
      <c r="AA4" s="105">
        <v>1293589</v>
      </c>
      <c r="AB4" s="105">
        <v>105000</v>
      </c>
      <c r="AC4" s="105">
        <v>845445</v>
      </c>
      <c r="AD4" s="105">
        <v>87382</v>
      </c>
      <c r="AE4" s="105">
        <v>344632</v>
      </c>
      <c r="AF4" s="105">
        <v>42401</v>
      </c>
      <c r="AG4" s="105">
        <v>169977</v>
      </c>
      <c r="AH4" s="105">
        <v>25082</v>
      </c>
      <c r="AI4" s="105">
        <v>87448</v>
      </c>
      <c r="AJ4" s="105">
        <v>14389</v>
      </c>
      <c r="AK4" s="111">
        <v>47403</v>
      </c>
      <c r="AL4" s="111">
        <v>12416</v>
      </c>
      <c r="AM4" s="112">
        <v>13413</v>
      </c>
      <c r="AN4" s="112">
        <v>119</v>
      </c>
      <c r="AO4" s="112">
        <v>2476</v>
      </c>
      <c r="AP4" s="112">
        <v>21</v>
      </c>
      <c r="AQ4" s="112">
        <v>2962</v>
      </c>
      <c r="AR4" s="112">
        <v>37</v>
      </c>
      <c r="AS4" s="112">
        <v>1907</v>
      </c>
      <c r="AT4" s="112">
        <v>28</v>
      </c>
      <c r="AU4" s="112">
        <v>1275</v>
      </c>
      <c r="AV4" s="112">
        <v>24</v>
      </c>
      <c r="AW4" s="112">
        <v>757</v>
      </c>
      <c r="AX4" s="112">
        <v>26</v>
      </c>
      <c r="AY4" s="113">
        <v>882</v>
      </c>
      <c r="AZ4" s="113">
        <v>114</v>
      </c>
      <c r="BB4" s="110">
        <f>SUM(BC4:BJ4)</f>
        <v>127886449</v>
      </c>
      <c r="BC4" s="114">
        <v>126672894</v>
      </c>
      <c r="BD4" s="114">
        <v>1027858</v>
      </c>
      <c r="BE4" s="114">
        <v>134851</v>
      </c>
      <c r="BF4" s="114">
        <v>26805</v>
      </c>
      <c r="BG4" s="114">
        <v>22033</v>
      </c>
      <c r="BH4" s="114">
        <v>229</v>
      </c>
      <c r="BI4" s="114">
        <v>1639</v>
      </c>
      <c r="BJ4" s="114">
        <v>140</v>
      </c>
      <c r="BL4" s="110">
        <f>SUM(BM4:BT4)</f>
        <v>127886449</v>
      </c>
      <c r="BM4" s="114">
        <f>BC4</f>
        <v>126672894</v>
      </c>
      <c r="BN4" s="114">
        <f aca="true" t="shared" si="1" ref="BN4:BT19">BD4</f>
        <v>1027858</v>
      </c>
      <c r="BO4" s="114">
        <f t="shared" si="1"/>
        <v>134851</v>
      </c>
      <c r="BP4" s="114">
        <f t="shared" si="1"/>
        <v>26805</v>
      </c>
      <c r="BQ4" s="114">
        <f t="shared" si="1"/>
        <v>22033</v>
      </c>
      <c r="BR4" s="114">
        <f t="shared" si="1"/>
        <v>229</v>
      </c>
      <c r="BS4" s="114">
        <f t="shared" si="1"/>
        <v>1639</v>
      </c>
      <c r="BT4" s="114">
        <f t="shared" si="1"/>
        <v>140</v>
      </c>
    </row>
    <row r="5" spans="1:72" s="87" customFormat="1" ht="15">
      <c r="A5" s="103">
        <v>41517</v>
      </c>
      <c r="B5" s="104">
        <f t="shared" si="0"/>
        <v>128819592</v>
      </c>
      <c r="C5" s="105">
        <v>2201</v>
      </c>
      <c r="D5" s="105">
        <v>294</v>
      </c>
      <c r="E5" s="105">
        <v>2819411</v>
      </c>
      <c r="F5" s="105">
        <v>165291</v>
      </c>
      <c r="G5" s="105">
        <v>2625202</v>
      </c>
      <c r="H5" s="105">
        <v>297865</v>
      </c>
      <c r="I5" s="105">
        <v>354</v>
      </c>
      <c r="J5" s="106">
        <v>0</v>
      </c>
      <c r="K5" s="105">
        <v>122294235</v>
      </c>
      <c r="L5" s="105">
        <v>590216</v>
      </c>
      <c r="M5" s="105">
        <v>222</v>
      </c>
      <c r="N5" s="107">
        <v>0</v>
      </c>
      <c r="O5" s="105">
        <v>7463</v>
      </c>
      <c r="P5" s="105">
        <v>29</v>
      </c>
      <c r="Q5" s="105">
        <v>9210</v>
      </c>
      <c r="R5" s="105">
        <v>339</v>
      </c>
      <c r="S5" s="108">
        <v>0</v>
      </c>
      <c r="T5" s="105">
        <v>0</v>
      </c>
      <c r="U5" s="105">
        <v>7253</v>
      </c>
      <c r="V5" s="105">
        <v>7</v>
      </c>
      <c r="W5" s="109"/>
      <c r="X5" s="104">
        <f aca="true" t="shared" si="2" ref="X5:X68">SUM(Y5:AZ5)</f>
        <v>128819592</v>
      </c>
      <c r="Y5" s="105">
        <v>124921335</v>
      </c>
      <c r="Z5" s="105">
        <v>764405</v>
      </c>
      <c r="AA5" s="105">
        <v>1304723</v>
      </c>
      <c r="AB5" s="105">
        <v>104913</v>
      </c>
      <c r="AC5" s="105">
        <v>855283</v>
      </c>
      <c r="AD5" s="105">
        <v>87335</v>
      </c>
      <c r="AE5" s="105">
        <v>350357</v>
      </c>
      <c r="AF5" s="105">
        <v>43104</v>
      </c>
      <c r="AG5" s="105">
        <v>173026</v>
      </c>
      <c r="AH5" s="105">
        <v>26015</v>
      </c>
      <c r="AI5" s="105">
        <v>88514</v>
      </c>
      <c r="AJ5" s="105">
        <v>15069</v>
      </c>
      <c r="AK5" s="105">
        <v>48165</v>
      </c>
      <c r="AL5" s="105">
        <v>12825</v>
      </c>
      <c r="AM5" s="112">
        <v>13277</v>
      </c>
      <c r="AN5" s="112">
        <v>131</v>
      </c>
      <c r="AO5" s="112">
        <v>2468</v>
      </c>
      <c r="AP5" s="112">
        <v>21</v>
      </c>
      <c r="AQ5" s="112">
        <v>3034</v>
      </c>
      <c r="AR5" s="112">
        <v>33</v>
      </c>
      <c r="AS5" s="112">
        <v>2176</v>
      </c>
      <c r="AT5" s="112">
        <v>28</v>
      </c>
      <c r="AU5" s="112">
        <v>1412</v>
      </c>
      <c r="AV5" s="112">
        <v>16</v>
      </c>
      <c r="AW5" s="112">
        <v>865</v>
      </c>
      <c r="AX5" s="112">
        <v>25</v>
      </c>
      <c r="AY5" s="113">
        <v>916</v>
      </c>
      <c r="AZ5" s="113">
        <v>121</v>
      </c>
      <c r="BB5" s="104">
        <f aca="true" t="shared" si="3" ref="BB5:BB68">SUM(BC5:BJ5)</f>
        <v>128819592</v>
      </c>
      <c r="BC5" s="105">
        <v>127604724</v>
      </c>
      <c r="BD5" s="105">
        <v>1025772</v>
      </c>
      <c r="BE5" s="105">
        <v>136679</v>
      </c>
      <c r="BF5" s="105">
        <v>27894</v>
      </c>
      <c r="BG5" s="105">
        <v>22367</v>
      </c>
      <c r="BH5" s="105">
        <v>229</v>
      </c>
      <c r="BI5" s="105">
        <v>1781</v>
      </c>
      <c r="BJ5" s="105">
        <v>146</v>
      </c>
      <c r="BL5" s="104">
        <f aca="true" t="shared" si="4" ref="BL5:BL68">SUM(BM5:BT5)</f>
        <v>128819592</v>
      </c>
      <c r="BM5" s="105">
        <f aca="true" t="shared" si="5" ref="BM5:BT68">BC5</f>
        <v>127604724</v>
      </c>
      <c r="BN5" s="105">
        <f t="shared" si="1"/>
        <v>1025772</v>
      </c>
      <c r="BO5" s="105">
        <f t="shared" si="1"/>
        <v>136679</v>
      </c>
      <c r="BP5" s="105">
        <f t="shared" si="1"/>
        <v>27894</v>
      </c>
      <c r="BQ5" s="105">
        <f t="shared" si="1"/>
        <v>22367</v>
      </c>
      <c r="BR5" s="105">
        <f t="shared" si="1"/>
        <v>229</v>
      </c>
      <c r="BS5" s="105">
        <f t="shared" si="1"/>
        <v>1781</v>
      </c>
      <c r="BT5" s="105">
        <f t="shared" si="1"/>
        <v>146</v>
      </c>
    </row>
    <row r="6" spans="1:72" s="87" customFormat="1" ht="15">
      <c r="A6" s="103">
        <v>41547</v>
      </c>
      <c r="B6" s="104">
        <f t="shared" si="0"/>
        <v>130934582</v>
      </c>
      <c r="C6" s="105">
        <v>2887</v>
      </c>
      <c r="D6" s="105">
        <v>290</v>
      </c>
      <c r="E6" s="105">
        <v>2843817</v>
      </c>
      <c r="F6" s="105">
        <v>162450</v>
      </c>
      <c r="G6" s="105">
        <v>2629515</v>
      </c>
      <c r="H6" s="105">
        <v>296771</v>
      </c>
      <c r="I6" s="105">
        <v>363</v>
      </c>
      <c r="J6" s="106">
        <v>0</v>
      </c>
      <c r="K6" s="105">
        <v>124383165</v>
      </c>
      <c r="L6" s="105">
        <v>590352</v>
      </c>
      <c r="M6" s="105">
        <v>260</v>
      </c>
      <c r="N6" s="107">
        <v>0</v>
      </c>
      <c r="O6" s="105">
        <v>7880</v>
      </c>
      <c r="P6" s="105">
        <v>30</v>
      </c>
      <c r="Q6" s="105">
        <v>9205</v>
      </c>
      <c r="R6" s="105">
        <v>343</v>
      </c>
      <c r="S6" s="108">
        <v>0</v>
      </c>
      <c r="T6" s="105">
        <v>0</v>
      </c>
      <c r="U6" s="105">
        <v>7245</v>
      </c>
      <c r="V6" s="105">
        <v>9</v>
      </c>
      <c r="W6" s="109"/>
      <c r="X6" s="104">
        <f t="shared" si="2"/>
        <v>130934582</v>
      </c>
      <c r="Y6" s="105">
        <v>126970643</v>
      </c>
      <c r="Z6" s="105">
        <v>753518</v>
      </c>
      <c r="AA6" s="105">
        <v>1344258</v>
      </c>
      <c r="AB6" s="105">
        <v>106125</v>
      </c>
      <c r="AC6" s="105">
        <v>867053</v>
      </c>
      <c r="AD6" s="105">
        <v>88807</v>
      </c>
      <c r="AE6" s="105">
        <v>357978</v>
      </c>
      <c r="AF6" s="105">
        <v>44530</v>
      </c>
      <c r="AG6" s="105">
        <v>178259</v>
      </c>
      <c r="AH6" s="105">
        <v>27499</v>
      </c>
      <c r="AI6" s="105">
        <v>91879</v>
      </c>
      <c r="AJ6" s="105">
        <v>15933</v>
      </c>
      <c r="AK6" s="105">
        <v>49677</v>
      </c>
      <c r="AL6" s="105">
        <v>13451</v>
      </c>
      <c r="AM6" s="112">
        <v>13244</v>
      </c>
      <c r="AN6" s="112">
        <v>130</v>
      </c>
      <c r="AO6" s="112">
        <v>2481</v>
      </c>
      <c r="AP6" s="112">
        <v>16</v>
      </c>
      <c r="AQ6" s="112">
        <v>3215</v>
      </c>
      <c r="AR6" s="112">
        <v>30</v>
      </c>
      <c r="AS6" s="112">
        <v>2246</v>
      </c>
      <c r="AT6" s="112">
        <v>28</v>
      </c>
      <c r="AU6" s="112">
        <v>1490</v>
      </c>
      <c r="AV6" s="112">
        <v>22</v>
      </c>
      <c r="AW6" s="112">
        <v>911</v>
      </c>
      <c r="AX6" s="112">
        <v>36</v>
      </c>
      <c r="AY6" s="113">
        <v>1003</v>
      </c>
      <c r="AZ6" s="113">
        <v>120</v>
      </c>
      <c r="BB6" s="104">
        <f t="shared" si="3"/>
        <v>130934582</v>
      </c>
      <c r="BC6" s="105">
        <v>129718191</v>
      </c>
      <c r="BD6" s="105">
        <v>1020479</v>
      </c>
      <c r="BE6" s="105">
        <v>141556</v>
      </c>
      <c r="BF6" s="105">
        <v>29384</v>
      </c>
      <c r="BG6" s="105">
        <v>22676</v>
      </c>
      <c r="BH6" s="105">
        <v>226</v>
      </c>
      <c r="BI6" s="105">
        <v>1914</v>
      </c>
      <c r="BJ6" s="105">
        <v>156</v>
      </c>
      <c r="BL6" s="104">
        <f t="shared" si="4"/>
        <v>130934582</v>
      </c>
      <c r="BM6" s="105">
        <f t="shared" si="5"/>
        <v>129718191</v>
      </c>
      <c r="BN6" s="105">
        <f t="shared" si="1"/>
        <v>1020479</v>
      </c>
      <c r="BO6" s="105">
        <f t="shared" si="1"/>
        <v>141556</v>
      </c>
      <c r="BP6" s="105">
        <f t="shared" si="1"/>
        <v>29384</v>
      </c>
      <c r="BQ6" s="105">
        <f t="shared" si="1"/>
        <v>22676</v>
      </c>
      <c r="BR6" s="105">
        <f t="shared" si="1"/>
        <v>226</v>
      </c>
      <c r="BS6" s="105">
        <f t="shared" si="1"/>
        <v>1914</v>
      </c>
      <c r="BT6" s="105">
        <f t="shared" si="1"/>
        <v>156</v>
      </c>
    </row>
    <row r="7" spans="1:72" s="87" customFormat="1" ht="15">
      <c r="A7" s="103">
        <v>41578</v>
      </c>
      <c r="B7" s="104">
        <f t="shared" si="0"/>
        <v>134083944</v>
      </c>
      <c r="C7" s="105">
        <v>2119</v>
      </c>
      <c r="D7" s="105">
        <v>287</v>
      </c>
      <c r="E7" s="105">
        <v>2863431</v>
      </c>
      <c r="F7" s="105">
        <v>162903</v>
      </c>
      <c r="G7" s="105">
        <v>2641739</v>
      </c>
      <c r="H7" s="105">
        <v>296553</v>
      </c>
      <c r="I7" s="105">
        <v>347</v>
      </c>
      <c r="J7" s="106">
        <v>0</v>
      </c>
      <c r="K7" s="105">
        <v>127498766</v>
      </c>
      <c r="L7" s="105">
        <v>592784</v>
      </c>
      <c r="M7" s="105">
        <v>229</v>
      </c>
      <c r="N7" s="107">
        <v>0</v>
      </c>
      <c r="O7" s="105">
        <v>8120</v>
      </c>
      <c r="P7" s="105">
        <v>15</v>
      </c>
      <c r="Q7" s="105">
        <v>9110</v>
      </c>
      <c r="R7" s="105">
        <v>358</v>
      </c>
      <c r="S7" s="108">
        <v>0</v>
      </c>
      <c r="T7" s="105">
        <v>0</v>
      </c>
      <c r="U7" s="105">
        <v>7177</v>
      </c>
      <c r="V7" s="105">
        <v>6</v>
      </c>
      <c r="W7" s="109"/>
      <c r="X7" s="104">
        <f t="shared" si="2"/>
        <v>134083944</v>
      </c>
      <c r="Y7" s="105">
        <v>130133789</v>
      </c>
      <c r="Z7" s="105">
        <v>755521</v>
      </c>
      <c r="AA7" s="105">
        <v>1335342</v>
      </c>
      <c r="AB7" s="105">
        <v>106518</v>
      </c>
      <c r="AC7" s="105">
        <v>866596</v>
      </c>
      <c r="AD7" s="105">
        <v>88459</v>
      </c>
      <c r="AE7" s="105">
        <v>354096</v>
      </c>
      <c r="AF7" s="105">
        <v>44700</v>
      </c>
      <c r="AG7" s="105">
        <v>176837</v>
      </c>
      <c r="AH7" s="105">
        <v>27497</v>
      </c>
      <c r="AI7" s="105">
        <v>90717</v>
      </c>
      <c r="AJ7" s="105">
        <v>16100</v>
      </c>
      <c r="AK7" s="105">
        <v>49025</v>
      </c>
      <c r="AL7" s="105">
        <v>13732</v>
      </c>
      <c r="AM7" s="112">
        <v>13187</v>
      </c>
      <c r="AN7" s="112">
        <v>111</v>
      </c>
      <c r="AO7" s="112">
        <v>2495</v>
      </c>
      <c r="AP7" s="112">
        <v>21</v>
      </c>
      <c r="AQ7" s="112">
        <v>3216</v>
      </c>
      <c r="AR7" s="112">
        <v>33</v>
      </c>
      <c r="AS7" s="112">
        <v>2387</v>
      </c>
      <c r="AT7" s="112">
        <v>25</v>
      </c>
      <c r="AU7" s="112">
        <v>1463</v>
      </c>
      <c r="AV7" s="112">
        <v>30</v>
      </c>
      <c r="AW7" s="112">
        <v>920</v>
      </c>
      <c r="AX7" s="112">
        <v>36</v>
      </c>
      <c r="AY7" s="113">
        <v>968</v>
      </c>
      <c r="AZ7" s="113">
        <v>123</v>
      </c>
      <c r="BB7" s="104">
        <f t="shared" si="3"/>
        <v>134083944</v>
      </c>
      <c r="BC7" s="105">
        <v>132866660</v>
      </c>
      <c r="BD7" s="105">
        <v>1022695</v>
      </c>
      <c r="BE7" s="105">
        <v>139742</v>
      </c>
      <c r="BF7" s="105">
        <v>29832</v>
      </c>
      <c r="BG7" s="105">
        <v>22748</v>
      </c>
      <c r="BH7" s="105">
        <v>220</v>
      </c>
      <c r="BI7" s="105">
        <v>1888</v>
      </c>
      <c r="BJ7" s="105">
        <v>159</v>
      </c>
      <c r="BL7" s="104">
        <f t="shared" si="4"/>
        <v>134083944</v>
      </c>
      <c r="BM7" s="105">
        <f t="shared" si="5"/>
        <v>132866660</v>
      </c>
      <c r="BN7" s="105">
        <f t="shared" si="1"/>
        <v>1022695</v>
      </c>
      <c r="BO7" s="105">
        <f t="shared" si="1"/>
        <v>139742</v>
      </c>
      <c r="BP7" s="105">
        <f t="shared" si="1"/>
        <v>29832</v>
      </c>
      <c r="BQ7" s="105">
        <f t="shared" si="1"/>
        <v>22748</v>
      </c>
      <c r="BR7" s="105">
        <f t="shared" si="1"/>
        <v>220</v>
      </c>
      <c r="BS7" s="105">
        <f t="shared" si="1"/>
        <v>1888</v>
      </c>
      <c r="BT7" s="105">
        <f t="shared" si="1"/>
        <v>159</v>
      </c>
    </row>
    <row r="8" spans="1:72" s="87" customFormat="1" ht="15">
      <c r="A8" s="103">
        <v>41608</v>
      </c>
      <c r="B8" s="104">
        <f t="shared" si="0"/>
        <v>140510323</v>
      </c>
      <c r="C8" s="105">
        <v>2254</v>
      </c>
      <c r="D8" s="105">
        <v>283</v>
      </c>
      <c r="E8" s="105">
        <v>2891492</v>
      </c>
      <c r="F8" s="105">
        <v>161553</v>
      </c>
      <c r="G8" s="105">
        <v>2664813</v>
      </c>
      <c r="H8" s="105">
        <v>296200</v>
      </c>
      <c r="I8" s="105">
        <v>347</v>
      </c>
      <c r="J8" s="106">
        <v>0</v>
      </c>
      <c r="K8" s="105">
        <v>133873582</v>
      </c>
      <c r="L8" s="105">
        <v>594498</v>
      </c>
      <c r="M8" s="105">
        <v>205</v>
      </c>
      <c r="N8" s="107">
        <v>0</v>
      </c>
      <c r="O8" s="105">
        <v>8397</v>
      </c>
      <c r="P8" s="105">
        <v>12</v>
      </c>
      <c r="Q8" s="105">
        <v>9114</v>
      </c>
      <c r="R8" s="105">
        <v>357</v>
      </c>
      <c r="S8" s="108">
        <v>0</v>
      </c>
      <c r="T8" s="105">
        <v>0</v>
      </c>
      <c r="U8" s="105">
        <v>7210</v>
      </c>
      <c r="V8" s="105">
        <v>6</v>
      </c>
      <c r="W8" s="109"/>
      <c r="X8" s="104">
        <f t="shared" si="2"/>
        <v>140510323</v>
      </c>
      <c r="Y8" s="105">
        <v>136524381</v>
      </c>
      <c r="Z8" s="105">
        <v>754168</v>
      </c>
      <c r="AA8" s="105">
        <v>1350502</v>
      </c>
      <c r="AB8" s="105">
        <v>106391</v>
      </c>
      <c r="AC8" s="105">
        <v>876177</v>
      </c>
      <c r="AD8" s="105">
        <v>89088</v>
      </c>
      <c r="AE8" s="105">
        <v>359072</v>
      </c>
      <c r="AF8" s="105">
        <v>44832</v>
      </c>
      <c r="AG8" s="105">
        <v>180266</v>
      </c>
      <c r="AH8" s="105">
        <v>27896</v>
      </c>
      <c r="AI8" s="105">
        <v>92527</v>
      </c>
      <c r="AJ8" s="105">
        <v>16316</v>
      </c>
      <c r="AK8" s="105">
        <v>49563</v>
      </c>
      <c r="AL8" s="105">
        <v>13843</v>
      </c>
      <c r="AM8" s="112">
        <v>13168</v>
      </c>
      <c r="AN8" s="112">
        <v>110</v>
      </c>
      <c r="AO8" s="112">
        <v>2541</v>
      </c>
      <c r="AP8" s="112">
        <v>22</v>
      </c>
      <c r="AQ8" s="112">
        <v>3295</v>
      </c>
      <c r="AR8" s="112">
        <v>28</v>
      </c>
      <c r="AS8" s="112">
        <v>2506</v>
      </c>
      <c r="AT8" s="112">
        <v>24</v>
      </c>
      <c r="AU8" s="112">
        <v>1506</v>
      </c>
      <c r="AV8" s="112">
        <v>30</v>
      </c>
      <c r="AW8" s="112">
        <v>948</v>
      </c>
      <c r="AX8" s="112">
        <v>37</v>
      </c>
      <c r="AY8" s="113">
        <v>962</v>
      </c>
      <c r="AZ8" s="113">
        <v>124</v>
      </c>
      <c r="BB8" s="104">
        <f t="shared" si="3"/>
        <v>140510323</v>
      </c>
      <c r="BC8" s="105">
        <v>139290398</v>
      </c>
      <c r="BD8" s="105">
        <v>1022375</v>
      </c>
      <c r="BE8" s="105">
        <v>142090</v>
      </c>
      <c r="BF8" s="105">
        <v>30159</v>
      </c>
      <c r="BG8" s="105">
        <v>23016</v>
      </c>
      <c r="BH8" s="105">
        <v>214</v>
      </c>
      <c r="BI8" s="105">
        <v>1910</v>
      </c>
      <c r="BJ8" s="105">
        <v>161</v>
      </c>
      <c r="BL8" s="104">
        <f t="shared" si="4"/>
        <v>140510323</v>
      </c>
      <c r="BM8" s="105">
        <f t="shared" si="5"/>
        <v>139290398</v>
      </c>
      <c r="BN8" s="105">
        <f t="shared" si="1"/>
        <v>1022375</v>
      </c>
      <c r="BO8" s="105">
        <f t="shared" si="1"/>
        <v>142090</v>
      </c>
      <c r="BP8" s="105">
        <f t="shared" si="1"/>
        <v>30159</v>
      </c>
      <c r="BQ8" s="105">
        <f t="shared" si="1"/>
        <v>23016</v>
      </c>
      <c r="BR8" s="105">
        <f t="shared" si="1"/>
        <v>214</v>
      </c>
      <c r="BS8" s="105">
        <f t="shared" si="1"/>
        <v>1910</v>
      </c>
      <c r="BT8" s="105">
        <f t="shared" si="1"/>
        <v>161</v>
      </c>
    </row>
    <row r="9" spans="1:72" s="87" customFormat="1" ht="15">
      <c r="A9" s="103">
        <v>41639</v>
      </c>
      <c r="B9" s="104">
        <f t="shared" si="0"/>
        <v>147626510</v>
      </c>
      <c r="C9" s="105">
        <v>3825</v>
      </c>
      <c r="D9" s="105">
        <v>720</v>
      </c>
      <c r="E9" s="105">
        <v>2970623</v>
      </c>
      <c r="F9" s="105">
        <v>160026</v>
      </c>
      <c r="G9" s="105">
        <v>2646181</v>
      </c>
      <c r="H9" s="105">
        <v>294103</v>
      </c>
      <c r="I9" s="105">
        <v>288</v>
      </c>
      <c r="J9" s="106">
        <v>0</v>
      </c>
      <c r="K9" s="105">
        <v>140927755</v>
      </c>
      <c r="L9" s="105">
        <v>597070</v>
      </c>
      <c r="M9" s="105">
        <v>167</v>
      </c>
      <c r="N9" s="107">
        <v>0</v>
      </c>
      <c r="O9" s="105">
        <v>8565</v>
      </c>
      <c r="P9" s="105">
        <v>17</v>
      </c>
      <c r="Q9" s="105">
        <v>9295</v>
      </c>
      <c r="R9" s="105">
        <v>541</v>
      </c>
      <c r="S9" s="108">
        <v>0</v>
      </c>
      <c r="T9" s="105">
        <v>0</v>
      </c>
      <c r="U9" s="105">
        <v>7328</v>
      </c>
      <c r="V9" s="105">
        <v>6</v>
      </c>
      <c r="W9" s="109"/>
      <c r="X9" s="104">
        <f t="shared" si="2"/>
        <v>147626510</v>
      </c>
      <c r="Y9" s="105">
        <v>143499331</v>
      </c>
      <c r="Z9" s="105">
        <v>750903</v>
      </c>
      <c r="AA9" s="105">
        <v>1398415</v>
      </c>
      <c r="AB9" s="105">
        <v>105653</v>
      </c>
      <c r="AC9" s="105">
        <v>926425</v>
      </c>
      <c r="AD9" s="105">
        <v>89827</v>
      </c>
      <c r="AE9" s="105">
        <v>383342</v>
      </c>
      <c r="AF9" s="105">
        <v>45819</v>
      </c>
      <c r="AG9" s="105">
        <v>189088</v>
      </c>
      <c r="AH9" s="105">
        <v>28317</v>
      </c>
      <c r="AI9" s="105">
        <v>99887</v>
      </c>
      <c r="AJ9" s="105">
        <v>17017</v>
      </c>
      <c r="AK9" s="105">
        <v>52184</v>
      </c>
      <c r="AL9" s="105">
        <v>14383</v>
      </c>
      <c r="AM9" s="112">
        <v>13441</v>
      </c>
      <c r="AN9" s="112">
        <v>241</v>
      </c>
      <c r="AO9" s="112">
        <v>2489</v>
      </c>
      <c r="AP9" s="112">
        <v>25</v>
      </c>
      <c r="AQ9" s="112">
        <v>3408</v>
      </c>
      <c r="AR9" s="112">
        <v>39</v>
      </c>
      <c r="AS9" s="112">
        <v>2605</v>
      </c>
      <c r="AT9" s="112">
        <v>43</v>
      </c>
      <c r="AU9" s="112">
        <v>1525</v>
      </c>
      <c r="AV9" s="112">
        <v>39</v>
      </c>
      <c r="AW9" s="112">
        <v>963</v>
      </c>
      <c r="AX9" s="112">
        <v>45</v>
      </c>
      <c r="AY9" s="113">
        <v>924</v>
      </c>
      <c r="AZ9" s="113">
        <v>132</v>
      </c>
      <c r="BB9" s="104">
        <f t="shared" si="3"/>
        <v>147626510</v>
      </c>
      <c r="BC9" s="105">
        <v>146396601</v>
      </c>
      <c r="BD9" s="105">
        <v>1020519</v>
      </c>
      <c r="BE9" s="105">
        <v>152071</v>
      </c>
      <c r="BF9" s="105">
        <v>31400</v>
      </c>
      <c r="BG9" s="105">
        <v>23468</v>
      </c>
      <c r="BH9" s="105">
        <v>387</v>
      </c>
      <c r="BI9" s="105">
        <v>1887</v>
      </c>
      <c r="BJ9" s="105">
        <v>177</v>
      </c>
      <c r="BL9" s="104">
        <f t="shared" si="4"/>
        <v>147626510</v>
      </c>
      <c r="BM9" s="105">
        <f t="shared" si="5"/>
        <v>146396601</v>
      </c>
      <c r="BN9" s="105">
        <f t="shared" si="1"/>
        <v>1020519</v>
      </c>
      <c r="BO9" s="105">
        <f t="shared" si="1"/>
        <v>152071</v>
      </c>
      <c r="BP9" s="105">
        <f t="shared" si="1"/>
        <v>31400</v>
      </c>
      <c r="BQ9" s="105">
        <f t="shared" si="1"/>
        <v>23468</v>
      </c>
      <c r="BR9" s="105">
        <f t="shared" si="1"/>
        <v>387</v>
      </c>
      <c r="BS9" s="105">
        <f t="shared" si="1"/>
        <v>1887</v>
      </c>
      <c r="BT9" s="105">
        <f t="shared" si="1"/>
        <v>177</v>
      </c>
    </row>
    <row r="10" spans="1:72" s="87" customFormat="1" ht="15">
      <c r="A10" s="103">
        <v>41670</v>
      </c>
      <c r="B10" s="104">
        <f t="shared" si="0"/>
        <v>149530751</v>
      </c>
      <c r="C10" s="105">
        <v>2185</v>
      </c>
      <c r="D10" s="105">
        <v>262</v>
      </c>
      <c r="E10" s="105">
        <v>3001410</v>
      </c>
      <c r="F10" s="105">
        <v>161288</v>
      </c>
      <c r="G10" s="105">
        <v>2651267</v>
      </c>
      <c r="H10" s="105">
        <v>294538</v>
      </c>
      <c r="I10" s="105">
        <v>238</v>
      </c>
      <c r="J10" s="106">
        <v>0</v>
      </c>
      <c r="K10" s="105">
        <v>142794117</v>
      </c>
      <c r="L10" s="105">
        <v>598869</v>
      </c>
      <c r="M10" s="105">
        <v>145</v>
      </c>
      <c r="N10" s="107">
        <v>0</v>
      </c>
      <c r="O10" s="105">
        <v>9165</v>
      </c>
      <c r="P10" s="105">
        <v>18</v>
      </c>
      <c r="Q10" s="105">
        <v>9508</v>
      </c>
      <c r="R10" s="105">
        <v>373</v>
      </c>
      <c r="S10" s="108">
        <v>6</v>
      </c>
      <c r="T10" s="105">
        <v>0</v>
      </c>
      <c r="U10" s="105">
        <v>7356</v>
      </c>
      <c r="V10" s="105">
        <v>6</v>
      </c>
      <c r="W10" s="109"/>
      <c r="X10" s="104">
        <f t="shared" si="2"/>
        <v>149530751</v>
      </c>
      <c r="Y10" s="105">
        <v>145450844</v>
      </c>
      <c r="Z10" s="105">
        <v>750814</v>
      </c>
      <c r="AA10" s="105">
        <v>1386330</v>
      </c>
      <c r="AB10" s="105">
        <v>106603</v>
      </c>
      <c r="AC10" s="105">
        <v>907209</v>
      </c>
      <c r="AD10" s="105">
        <v>91098</v>
      </c>
      <c r="AE10" s="105">
        <v>375082</v>
      </c>
      <c r="AF10" s="105">
        <v>46163</v>
      </c>
      <c r="AG10" s="105">
        <v>183974</v>
      </c>
      <c r="AH10" s="105">
        <v>28641</v>
      </c>
      <c r="AI10" s="105">
        <v>95721</v>
      </c>
      <c r="AJ10" s="105">
        <v>17149</v>
      </c>
      <c r="AK10" s="105">
        <v>50057</v>
      </c>
      <c r="AL10" s="105">
        <v>14489</v>
      </c>
      <c r="AM10" s="112">
        <v>13749</v>
      </c>
      <c r="AN10" s="112">
        <v>116</v>
      </c>
      <c r="AO10" s="112">
        <v>2884</v>
      </c>
      <c r="AP10" s="112">
        <v>19</v>
      </c>
      <c r="AQ10" s="112">
        <v>3439</v>
      </c>
      <c r="AR10" s="112">
        <v>30</v>
      </c>
      <c r="AS10" s="112">
        <v>2790</v>
      </c>
      <c r="AT10" s="112">
        <v>31</v>
      </c>
      <c r="AU10" s="112">
        <v>1419</v>
      </c>
      <c r="AV10" s="112">
        <v>32</v>
      </c>
      <c r="AW10" s="112">
        <v>1102</v>
      </c>
      <c r="AX10" s="112">
        <v>42</v>
      </c>
      <c r="AY10" s="113">
        <v>797</v>
      </c>
      <c r="AZ10" s="113">
        <v>127</v>
      </c>
      <c r="BB10" s="104">
        <f t="shared" si="3"/>
        <v>149530751</v>
      </c>
      <c r="BC10" s="105">
        <v>148303439</v>
      </c>
      <c r="BD10" s="105">
        <v>1023319</v>
      </c>
      <c r="BE10" s="105">
        <v>145778</v>
      </c>
      <c r="BF10" s="105">
        <v>31638</v>
      </c>
      <c r="BG10" s="105">
        <v>24281</v>
      </c>
      <c r="BH10" s="105">
        <v>228</v>
      </c>
      <c r="BI10" s="105">
        <v>1899</v>
      </c>
      <c r="BJ10" s="105">
        <v>169</v>
      </c>
      <c r="BL10" s="104">
        <f t="shared" si="4"/>
        <v>149530751</v>
      </c>
      <c r="BM10" s="105">
        <f t="shared" si="5"/>
        <v>148303439</v>
      </c>
      <c r="BN10" s="105">
        <f t="shared" si="1"/>
        <v>1023319</v>
      </c>
      <c r="BO10" s="105">
        <f t="shared" si="1"/>
        <v>145778</v>
      </c>
      <c r="BP10" s="105">
        <f t="shared" si="1"/>
        <v>31638</v>
      </c>
      <c r="BQ10" s="105">
        <f t="shared" si="1"/>
        <v>24281</v>
      </c>
      <c r="BR10" s="105">
        <f t="shared" si="1"/>
        <v>228</v>
      </c>
      <c r="BS10" s="105">
        <f t="shared" si="1"/>
        <v>1899</v>
      </c>
      <c r="BT10" s="105">
        <f t="shared" si="1"/>
        <v>169</v>
      </c>
    </row>
    <row r="11" spans="1:72" s="87" customFormat="1" ht="15">
      <c r="A11" s="103">
        <v>41698</v>
      </c>
      <c r="B11" s="104">
        <f t="shared" si="0"/>
        <v>150736550</v>
      </c>
      <c r="C11" s="105">
        <v>2638</v>
      </c>
      <c r="D11" s="105">
        <v>270</v>
      </c>
      <c r="E11" s="105">
        <v>3016263</v>
      </c>
      <c r="F11" s="105">
        <v>162425</v>
      </c>
      <c r="G11" s="105">
        <v>2665648</v>
      </c>
      <c r="H11" s="105">
        <v>295044</v>
      </c>
      <c r="I11" s="105">
        <v>221</v>
      </c>
      <c r="J11" s="106">
        <v>0</v>
      </c>
      <c r="K11" s="105">
        <v>143963058</v>
      </c>
      <c r="L11" s="105">
        <v>604502</v>
      </c>
      <c r="M11" s="105">
        <v>185</v>
      </c>
      <c r="N11" s="107">
        <v>0</v>
      </c>
      <c r="O11" s="105">
        <v>9195</v>
      </c>
      <c r="P11" s="105">
        <v>17</v>
      </c>
      <c r="Q11" s="105">
        <v>9323</v>
      </c>
      <c r="R11" s="105">
        <v>363</v>
      </c>
      <c r="S11" s="108">
        <v>6</v>
      </c>
      <c r="T11" s="105">
        <v>0</v>
      </c>
      <c r="U11" s="105">
        <v>7385</v>
      </c>
      <c r="V11" s="105">
        <v>7</v>
      </c>
      <c r="W11" s="109"/>
      <c r="X11" s="104">
        <f t="shared" si="2"/>
        <v>150736550</v>
      </c>
      <c r="Y11" s="105">
        <v>146651303</v>
      </c>
      <c r="Z11" s="105">
        <v>757381</v>
      </c>
      <c r="AA11" s="105">
        <v>1385706</v>
      </c>
      <c r="AB11" s="105">
        <v>107661</v>
      </c>
      <c r="AC11" s="105">
        <v>907823</v>
      </c>
      <c r="AD11" s="105">
        <v>90883</v>
      </c>
      <c r="AE11" s="105">
        <v>374346</v>
      </c>
      <c r="AF11" s="105">
        <v>46011</v>
      </c>
      <c r="AG11" s="105">
        <v>183166</v>
      </c>
      <c r="AH11" s="105">
        <v>28702</v>
      </c>
      <c r="AI11" s="105">
        <v>95336</v>
      </c>
      <c r="AJ11" s="105">
        <v>17196</v>
      </c>
      <c r="AK11" s="105">
        <v>50148</v>
      </c>
      <c r="AL11" s="105">
        <v>14407</v>
      </c>
      <c r="AM11" s="112">
        <v>13826</v>
      </c>
      <c r="AN11" s="112">
        <v>110</v>
      </c>
      <c r="AO11" s="112">
        <v>2751</v>
      </c>
      <c r="AP11" s="112">
        <v>22</v>
      </c>
      <c r="AQ11" s="112">
        <v>3529</v>
      </c>
      <c r="AR11" s="112">
        <v>33</v>
      </c>
      <c r="AS11" s="112">
        <v>2728</v>
      </c>
      <c r="AT11" s="112">
        <v>33</v>
      </c>
      <c r="AU11" s="112">
        <v>1339</v>
      </c>
      <c r="AV11" s="112">
        <v>30</v>
      </c>
      <c r="AW11" s="112">
        <v>1080</v>
      </c>
      <c r="AX11" s="112">
        <v>37</v>
      </c>
      <c r="AY11" s="113">
        <v>841</v>
      </c>
      <c r="AZ11" s="113">
        <v>122</v>
      </c>
      <c r="BB11" s="104">
        <f t="shared" si="3"/>
        <v>150736550</v>
      </c>
      <c r="BC11" s="105">
        <v>149502344</v>
      </c>
      <c r="BD11" s="105">
        <v>1030638</v>
      </c>
      <c r="BE11" s="105">
        <v>145484</v>
      </c>
      <c r="BF11" s="105">
        <v>31603</v>
      </c>
      <c r="BG11" s="105">
        <v>24173</v>
      </c>
      <c r="BH11" s="105">
        <v>228</v>
      </c>
      <c r="BI11" s="105">
        <v>1921</v>
      </c>
      <c r="BJ11" s="105">
        <v>159</v>
      </c>
      <c r="BL11" s="104">
        <f t="shared" si="4"/>
        <v>150736550</v>
      </c>
      <c r="BM11" s="105">
        <f t="shared" si="5"/>
        <v>149502344</v>
      </c>
      <c r="BN11" s="105">
        <f t="shared" si="1"/>
        <v>1030638</v>
      </c>
      <c r="BO11" s="105">
        <f t="shared" si="1"/>
        <v>145484</v>
      </c>
      <c r="BP11" s="105">
        <f t="shared" si="1"/>
        <v>31603</v>
      </c>
      <c r="BQ11" s="105">
        <f t="shared" si="1"/>
        <v>24173</v>
      </c>
      <c r="BR11" s="105">
        <f t="shared" si="1"/>
        <v>228</v>
      </c>
      <c r="BS11" s="105">
        <f t="shared" si="1"/>
        <v>1921</v>
      </c>
      <c r="BT11" s="105">
        <f t="shared" si="1"/>
        <v>159</v>
      </c>
    </row>
    <row r="12" spans="1:72" s="87" customFormat="1" ht="15">
      <c r="A12" s="103">
        <v>41729</v>
      </c>
      <c r="B12" s="104">
        <f t="shared" si="0"/>
        <v>148368994</v>
      </c>
      <c r="C12" s="105">
        <v>4213</v>
      </c>
      <c r="D12" s="105">
        <v>254</v>
      </c>
      <c r="E12" s="105">
        <v>3040342</v>
      </c>
      <c r="F12" s="105">
        <v>165029</v>
      </c>
      <c r="G12" s="105">
        <v>2678766</v>
      </c>
      <c r="H12" s="105">
        <v>295535</v>
      </c>
      <c r="I12" s="105">
        <v>211</v>
      </c>
      <c r="J12" s="106">
        <v>0</v>
      </c>
      <c r="K12" s="105">
        <v>141545663</v>
      </c>
      <c r="L12" s="105">
        <v>612848</v>
      </c>
      <c r="M12" s="105">
        <v>240</v>
      </c>
      <c r="N12" s="107">
        <v>0</v>
      </c>
      <c r="O12" s="105">
        <v>9095</v>
      </c>
      <c r="P12" s="105">
        <v>18</v>
      </c>
      <c r="Q12" s="105">
        <v>9082</v>
      </c>
      <c r="R12" s="105">
        <v>369</v>
      </c>
      <c r="S12" s="108">
        <v>16</v>
      </c>
      <c r="T12" s="105">
        <v>0</v>
      </c>
      <c r="U12" s="105">
        <v>7307</v>
      </c>
      <c r="V12" s="105">
        <v>6</v>
      </c>
      <c r="W12" s="109"/>
      <c r="X12" s="104">
        <f t="shared" si="2"/>
        <v>148368994</v>
      </c>
      <c r="Y12" s="105">
        <v>144264315</v>
      </c>
      <c r="Z12" s="105">
        <v>764624</v>
      </c>
      <c r="AA12" s="105">
        <v>1397451</v>
      </c>
      <c r="AB12" s="105">
        <v>108210</v>
      </c>
      <c r="AC12" s="105">
        <v>910251</v>
      </c>
      <c r="AD12" s="105">
        <v>91265</v>
      </c>
      <c r="AE12" s="105">
        <v>369922</v>
      </c>
      <c r="AF12" s="105">
        <v>46211</v>
      </c>
      <c r="AG12" s="105">
        <v>181670</v>
      </c>
      <c r="AH12" s="105">
        <v>31764</v>
      </c>
      <c r="AI12" s="105">
        <v>94908</v>
      </c>
      <c r="AJ12" s="105">
        <v>17123</v>
      </c>
      <c r="AK12" s="105">
        <v>50678</v>
      </c>
      <c r="AL12" s="105">
        <v>14469</v>
      </c>
      <c r="AM12" s="112">
        <v>13690</v>
      </c>
      <c r="AN12" s="112">
        <v>111</v>
      </c>
      <c r="AO12" s="112">
        <v>2794</v>
      </c>
      <c r="AP12" s="112">
        <v>31</v>
      </c>
      <c r="AQ12" s="112">
        <v>3444</v>
      </c>
      <c r="AR12" s="112">
        <v>34</v>
      </c>
      <c r="AS12" s="112">
        <v>2631</v>
      </c>
      <c r="AT12" s="112">
        <v>31</v>
      </c>
      <c r="AU12" s="112">
        <v>1258</v>
      </c>
      <c r="AV12" s="112">
        <v>24</v>
      </c>
      <c r="AW12" s="112">
        <v>992</v>
      </c>
      <c r="AX12" s="112">
        <v>38</v>
      </c>
      <c r="AY12" s="113">
        <v>931</v>
      </c>
      <c r="AZ12" s="113">
        <v>124</v>
      </c>
      <c r="BB12" s="104">
        <f t="shared" si="3"/>
        <v>148368994</v>
      </c>
      <c r="BC12" s="105">
        <v>147123609</v>
      </c>
      <c r="BD12" s="105">
        <v>1042074</v>
      </c>
      <c r="BE12" s="105">
        <v>145586</v>
      </c>
      <c r="BF12" s="105">
        <v>31592</v>
      </c>
      <c r="BG12" s="105">
        <v>23817</v>
      </c>
      <c r="BH12" s="105">
        <v>231</v>
      </c>
      <c r="BI12" s="105">
        <v>1923</v>
      </c>
      <c r="BJ12" s="105">
        <v>162</v>
      </c>
      <c r="BL12" s="104">
        <f t="shared" si="4"/>
        <v>148368994</v>
      </c>
      <c r="BM12" s="105">
        <f t="shared" si="5"/>
        <v>147123609</v>
      </c>
      <c r="BN12" s="105">
        <f t="shared" si="1"/>
        <v>1042074</v>
      </c>
      <c r="BO12" s="105">
        <f t="shared" si="1"/>
        <v>145586</v>
      </c>
      <c r="BP12" s="105">
        <f t="shared" si="1"/>
        <v>31592</v>
      </c>
      <c r="BQ12" s="105">
        <f t="shared" si="1"/>
        <v>23817</v>
      </c>
      <c r="BR12" s="105">
        <f t="shared" si="1"/>
        <v>231</v>
      </c>
      <c r="BS12" s="105">
        <f t="shared" si="1"/>
        <v>1923</v>
      </c>
      <c r="BT12" s="105">
        <f t="shared" si="1"/>
        <v>162</v>
      </c>
    </row>
    <row r="13" spans="1:72" s="87" customFormat="1" ht="15">
      <c r="A13" s="103">
        <v>41759</v>
      </c>
      <c r="B13" s="104">
        <f t="shared" si="0"/>
        <v>150569713</v>
      </c>
      <c r="C13" s="105">
        <v>2590</v>
      </c>
      <c r="D13" s="105">
        <v>285</v>
      </c>
      <c r="E13" s="105">
        <v>3062432</v>
      </c>
      <c r="F13" s="105">
        <v>165018</v>
      </c>
      <c r="G13" s="105">
        <v>2701086</v>
      </c>
      <c r="H13" s="105">
        <v>295493</v>
      </c>
      <c r="I13" s="105">
        <v>226</v>
      </c>
      <c r="J13" s="106">
        <v>0</v>
      </c>
      <c r="K13" s="105">
        <v>143702834</v>
      </c>
      <c r="L13" s="105">
        <v>613614</v>
      </c>
      <c r="M13" s="105">
        <v>241</v>
      </c>
      <c r="N13" s="107">
        <v>0</v>
      </c>
      <c r="O13" s="105">
        <v>9072</v>
      </c>
      <c r="P13" s="105">
        <v>16</v>
      </c>
      <c r="Q13" s="105">
        <v>9164</v>
      </c>
      <c r="R13" s="105">
        <v>373</v>
      </c>
      <c r="S13" s="108">
        <v>14</v>
      </c>
      <c r="T13" s="105">
        <v>0</v>
      </c>
      <c r="U13" s="105">
        <v>7248</v>
      </c>
      <c r="V13" s="105">
        <v>7</v>
      </c>
      <c r="W13" s="109"/>
      <c r="X13" s="104">
        <f t="shared" si="2"/>
        <v>150569713</v>
      </c>
      <c r="Y13" s="105">
        <v>146461723</v>
      </c>
      <c r="Z13" s="105">
        <v>766030</v>
      </c>
      <c r="AA13" s="105">
        <v>1396191</v>
      </c>
      <c r="AB13" s="105">
        <v>108813</v>
      </c>
      <c r="AC13" s="105">
        <v>907158</v>
      </c>
      <c r="AD13" s="105">
        <v>92047</v>
      </c>
      <c r="AE13" s="105">
        <v>373892</v>
      </c>
      <c r="AF13" s="105">
        <v>46413</v>
      </c>
      <c r="AG13" s="105">
        <v>183064</v>
      </c>
      <c r="AH13" s="105">
        <v>28946</v>
      </c>
      <c r="AI13" s="105">
        <v>95663</v>
      </c>
      <c r="AJ13" s="105">
        <v>17655</v>
      </c>
      <c r="AK13" s="105">
        <v>51477</v>
      </c>
      <c r="AL13" s="105">
        <v>14506</v>
      </c>
      <c r="AM13" s="112">
        <v>13821</v>
      </c>
      <c r="AN13" s="112">
        <v>113</v>
      </c>
      <c r="AO13" s="112">
        <v>2896</v>
      </c>
      <c r="AP13" s="112">
        <v>24</v>
      </c>
      <c r="AQ13" s="112">
        <v>3383</v>
      </c>
      <c r="AR13" s="112">
        <v>38</v>
      </c>
      <c r="AS13" s="112">
        <v>2523</v>
      </c>
      <c r="AT13" s="112">
        <v>30</v>
      </c>
      <c r="AU13" s="112">
        <v>1236</v>
      </c>
      <c r="AV13" s="112">
        <v>26</v>
      </c>
      <c r="AW13" s="112">
        <v>954</v>
      </c>
      <c r="AX13" s="112">
        <v>33</v>
      </c>
      <c r="AY13" s="113">
        <v>926</v>
      </c>
      <c r="AZ13" s="113">
        <v>132</v>
      </c>
      <c r="BB13" s="104">
        <f t="shared" si="3"/>
        <v>150569713</v>
      </c>
      <c r="BC13" s="105">
        <v>149322028</v>
      </c>
      <c r="BD13" s="105">
        <v>1042249</v>
      </c>
      <c r="BE13" s="105">
        <v>147140</v>
      </c>
      <c r="BF13" s="105">
        <v>32161</v>
      </c>
      <c r="BG13" s="105">
        <v>23859</v>
      </c>
      <c r="BH13" s="105">
        <v>231</v>
      </c>
      <c r="BI13" s="105">
        <v>1880</v>
      </c>
      <c r="BJ13" s="105">
        <v>165</v>
      </c>
      <c r="BL13" s="104">
        <f t="shared" si="4"/>
        <v>150569713</v>
      </c>
      <c r="BM13" s="105">
        <f t="shared" si="5"/>
        <v>149322028</v>
      </c>
      <c r="BN13" s="105">
        <f t="shared" si="1"/>
        <v>1042249</v>
      </c>
      <c r="BO13" s="105">
        <f t="shared" si="1"/>
        <v>147140</v>
      </c>
      <c r="BP13" s="105">
        <f t="shared" si="1"/>
        <v>32161</v>
      </c>
      <c r="BQ13" s="105">
        <f t="shared" si="1"/>
        <v>23859</v>
      </c>
      <c r="BR13" s="105">
        <f t="shared" si="1"/>
        <v>231</v>
      </c>
      <c r="BS13" s="105">
        <f t="shared" si="1"/>
        <v>1880</v>
      </c>
      <c r="BT13" s="105">
        <f t="shared" si="1"/>
        <v>165</v>
      </c>
    </row>
    <row r="14" spans="1:72" s="87" customFormat="1" ht="15">
      <c r="A14" s="103">
        <v>41790</v>
      </c>
      <c r="B14" s="104">
        <f t="shared" si="0"/>
        <v>151524434</v>
      </c>
      <c r="C14" s="105">
        <v>2747</v>
      </c>
      <c r="D14" s="105">
        <v>289</v>
      </c>
      <c r="E14" s="105">
        <v>3075247</v>
      </c>
      <c r="F14" s="105">
        <v>165587</v>
      </c>
      <c r="G14" s="105">
        <v>2690526</v>
      </c>
      <c r="H14" s="105">
        <v>295671</v>
      </c>
      <c r="I14" s="105">
        <v>199</v>
      </c>
      <c r="J14" s="106">
        <v>0</v>
      </c>
      <c r="K14" s="105">
        <v>144646120</v>
      </c>
      <c r="L14" s="105">
        <v>621467</v>
      </c>
      <c r="M14" s="105">
        <v>232</v>
      </c>
      <c r="N14" s="107">
        <v>0</v>
      </c>
      <c r="O14" s="105">
        <v>9006</v>
      </c>
      <c r="P14" s="105">
        <v>11</v>
      </c>
      <c r="Q14" s="105">
        <v>9615</v>
      </c>
      <c r="R14" s="105">
        <v>408</v>
      </c>
      <c r="S14" s="108">
        <v>20</v>
      </c>
      <c r="T14" s="105">
        <v>0</v>
      </c>
      <c r="U14" s="105">
        <v>7283</v>
      </c>
      <c r="V14" s="105">
        <v>6</v>
      </c>
      <c r="W14" s="109"/>
      <c r="X14" s="104">
        <f t="shared" si="2"/>
        <v>151524434</v>
      </c>
      <c r="Y14" s="105">
        <v>147400451</v>
      </c>
      <c r="Z14" s="105">
        <v>772253</v>
      </c>
      <c r="AA14" s="105">
        <v>1393597</v>
      </c>
      <c r="AB14" s="105">
        <v>109430</v>
      </c>
      <c r="AC14" s="105">
        <v>909423</v>
      </c>
      <c r="AD14" s="105">
        <v>92971</v>
      </c>
      <c r="AE14" s="105">
        <v>376507</v>
      </c>
      <c r="AF14" s="105">
        <v>46969</v>
      </c>
      <c r="AG14" s="105">
        <v>185725</v>
      </c>
      <c r="AH14" s="105">
        <v>28988</v>
      </c>
      <c r="AI14" s="105">
        <v>96626</v>
      </c>
      <c r="AJ14" s="105">
        <v>17783</v>
      </c>
      <c r="AK14" s="105">
        <v>52510</v>
      </c>
      <c r="AL14" s="105">
        <v>14620</v>
      </c>
      <c r="AM14" s="112">
        <v>14562</v>
      </c>
      <c r="AN14" s="112">
        <v>150</v>
      </c>
      <c r="AO14" s="112">
        <v>2933</v>
      </c>
      <c r="AP14" s="112">
        <v>22</v>
      </c>
      <c r="AQ14" s="112">
        <v>3301</v>
      </c>
      <c r="AR14" s="112">
        <v>33</v>
      </c>
      <c r="AS14" s="112">
        <v>2357</v>
      </c>
      <c r="AT14" s="112">
        <v>26</v>
      </c>
      <c r="AU14" s="112">
        <v>1151</v>
      </c>
      <c r="AV14" s="112">
        <v>25</v>
      </c>
      <c r="AW14" s="112">
        <v>923</v>
      </c>
      <c r="AX14" s="112">
        <v>33</v>
      </c>
      <c r="AY14" s="113">
        <v>929</v>
      </c>
      <c r="AZ14" s="113">
        <v>136</v>
      </c>
      <c r="BB14" s="104">
        <f t="shared" si="3"/>
        <v>151524434</v>
      </c>
      <c r="BC14" s="105">
        <v>150265703</v>
      </c>
      <c r="BD14" s="105">
        <v>1050611</v>
      </c>
      <c r="BE14" s="105">
        <v>149136</v>
      </c>
      <c r="BF14" s="105">
        <v>32403</v>
      </c>
      <c r="BG14" s="105">
        <v>24304</v>
      </c>
      <c r="BH14" s="105">
        <v>256</v>
      </c>
      <c r="BI14" s="105">
        <v>1852</v>
      </c>
      <c r="BJ14" s="105">
        <v>169</v>
      </c>
      <c r="BL14" s="104">
        <f t="shared" si="4"/>
        <v>151524434</v>
      </c>
      <c r="BM14" s="105">
        <f t="shared" si="5"/>
        <v>150265703</v>
      </c>
      <c r="BN14" s="105">
        <f t="shared" si="1"/>
        <v>1050611</v>
      </c>
      <c r="BO14" s="105">
        <f t="shared" si="1"/>
        <v>149136</v>
      </c>
      <c r="BP14" s="105">
        <f t="shared" si="1"/>
        <v>32403</v>
      </c>
      <c r="BQ14" s="105">
        <f t="shared" si="1"/>
        <v>24304</v>
      </c>
      <c r="BR14" s="105">
        <f t="shared" si="1"/>
        <v>256</v>
      </c>
      <c r="BS14" s="105">
        <f t="shared" si="1"/>
        <v>1852</v>
      </c>
      <c r="BT14" s="105">
        <f t="shared" si="1"/>
        <v>169</v>
      </c>
    </row>
    <row r="15" spans="1:72" s="87" customFormat="1" ht="15">
      <c r="A15" s="103">
        <v>41820</v>
      </c>
      <c r="B15" s="104">
        <f t="shared" si="0"/>
        <v>152393228</v>
      </c>
      <c r="C15" s="105">
        <v>3282</v>
      </c>
      <c r="D15" s="105">
        <v>292</v>
      </c>
      <c r="E15" s="105">
        <v>3094290</v>
      </c>
      <c r="F15" s="105">
        <v>163869</v>
      </c>
      <c r="G15" s="105">
        <v>2753586</v>
      </c>
      <c r="H15" s="105">
        <v>296516</v>
      </c>
      <c r="I15" s="105">
        <v>186</v>
      </c>
      <c r="J15" s="106">
        <v>0</v>
      </c>
      <c r="K15" s="105">
        <v>145429323</v>
      </c>
      <c r="L15" s="105">
        <v>625224</v>
      </c>
      <c r="M15" s="105">
        <v>295</v>
      </c>
      <c r="N15" s="107">
        <v>0</v>
      </c>
      <c r="O15" s="105">
        <v>8900</v>
      </c>
      <c r="P15" s="105">
        <v>10</v>
      </c>
      <c r="Q15" s="105">
        <v>9682</v>
      </c>
      <c r="R15" s="105">
        <v>411</v>
      </c>
      <c r="S15" s="108">
        <v>19</v>
      </c>
      <c r="T15" s="105">
        <v>0</v>
      </c>
      <c r="U15" s="105">
        <v>7337</v>
      </c>
      <c r="V15" s="105">
        <v>6</v>
      </c>
      <c r="W15" s="109"/>
      <c r="X15" s="104">
        <f t="shared" si="2"/>
        <v>152393228</v>
      </c>
      <c r="Y15" s="105">
        <v>148231164</v>
      </c>
      <c r="Z15" s="105">
        <v>779123</v>
      </c>
      <c r="AA15" s="105">
        <v>1399334</v>
      </c>
      <c r="AB15" s="105">
        <v>107581</v>
      </c>
      <c r="AC15" s="105">
        <v>920336</v>
      </c>
      <c r="AD15" s="105">
        <v>91731</v>
      </c>
      <c r="AE15" s="105">
        <v>383829</v>
      </c>
      <c r="AF15" s="105">
        <v>46311</v>
      </c>
      <c r="AG15" s="105">
        <v>191038</v>
      </c>
      <c r="AH15" s="105">
        <v>28888</v>
      </c>
      <c r="AI15" s="105">
        <v>100381</v>
      </c>
      <c r="AJ15" s="105">
        <v>17558</v>
      </c>
      <c r="AK15" s="105">
        <v>54585</v>
      </c>
      <c r="AL15" s="105">
        <v>14709</v>
      </c>
      <c r="AM15" s="112">
        <v>15105</v>
      </c>
      <c r="AN15" s="112">
        <v>154</v>
      </c>
      <c r="AO15" s="112">
        <v>2812</v>
      </c>
      <c r="AP15" s="112">
        <v>25</v>
      </c>
      <c r="AQ15" s="112">
        <v>3129</v>
      </c>
      <c r="AR15" s="112">
        <v>35</v>
      </c>
      <c r="AS15" s="112">
        <v>2150</v>
      </c>
      <c r="AT15" s="112">
        <v>28</v>
      </c>
      <c r="AU15" s="112">
        <v>1140</v>
      </c>
      <c r="AV15" s="112">
        <v>22</v>
      </c>
      <c r="AW15" s="112">
        <v>889</v>
      </c>
      <c r="AX15" s="112">
        <v>33</v>
      </c>
      <c r="AY15" s="113">
        <v>1008</v>
      </c>
      <c r="AZ15" s="113">
        <v>130</v>
      </c>
      <c r="BB15" s="104">
        <f t="shared" si="3"/>
        <v>152393228</v>
      </c>
      <c r="BC15" s="105">
        <v>151125701</v>
      </c>
      <c r="BD15" s="105">
        <v>1053634</v>
      </c>
      <c r="BE15" s="105">
        <v>154966</v>
      </c>
      <c r="BF15" s="105">
        <v>32267</v>
      </c>
      <c r="BG15" s="105">
        <v>24336</v>
      </c>
      <c r="BH15" s="105">
        <v>264</v>
      </c>
      <c r="BI15" s="105">
        <v>1897</v>
      </c>
      <c r="BJ15" s="105">
        <v>163</v>
      </c>
      <c r="BL15" s="104">
        <f t="shared" si="4"/>
        <v>152393228</v>
      </c>
      <c r="BM15" s="105">
        <f t="shared" si="5"/>
        <v>151125701</v>
      </c>
      <c r="BN15" s="105">
        <f t="shared" si="1"/>
        <v>1053634</v>
      </c>
      <c r="BO15" s="105">
        <f t="shared" si="1"/>
        <v>154966</v>
      </c>
      <c r="BP15" s="105">
        <f t="shared" si="1"/>
        <v>32267</v>
      </c>
      <c r="BQ15" s="105">
        <f t="shared" si="1"/>
        <v>24336</v>
      </c>
      <c r="BR15" s="105">
        <f t="shared" si="1"/>
        <v>264</v>
      </c>
      <c r="BS15" s="105">
        <f t="shared" si="1"/>
        <v>1897</v>
      </c>
      <c r="BT15" s="105">
        <f t="shared" si="1"/>
        <v>163</v>
      </c>
    </row>
    <row r="16" spans="1:72" s="87" customFormat="1" ht="15">
      <c r="A16" s="103">
        <v>41851</v>
      </c>
      <c r="B16" s="104">
        <f t="shared" si="0"/>
        <v>152873513</v>
      </c>
      <c r="C16" s="105">
        <v>3567</v>
      </c>
      <c r="D16" s="105">
        <v>290</v>
      </c>
      <c r="E16" s="105">
        <v>3136228</v>
      </c>
      <c r="F16" s="105">
        <v>163900</v>
      </c>
      <c r="G16" s="105">
        <v>2727212</v>
      </c>
      <c r="H16" s="105">
        <v>263139</v>
      </c>
      <c r="I16" s="105">
        <v>168</v>
      </c>
      <c r="J16" s="106">
        <v>0</v>
      </c>
      <c r="K16" s="105">
        <v>145900325</v>
      </c>
      <c r="L16" s="105">
        <v>652370</v>
      </c>
      <c r="M16" s="105">
        <v>140</v>
      </c>
      <c r="N16" s="107">
        <v>0</v>
      </c>
      <c r="O16" s="105">
        <v>8963</v>
      </c>
      <c r="P16" s="105">
        <v>12</v>
      </c>
      <c r="Q16" s="105">
        <v>9313</v>
      </c>
      <c r="R16" s="105">
        <v>367</v>
      </c>
      <c r="S16" s="108">
        <v>21</v>
      </c>
      <c r="T16" s="105">
        <v>0</v>
      </c>
      <c r="U16" s="105">
        <v>7488</v>
      </c>
      <c r="V16" s="105">
        <v>10</v>
      </c>
      <c r="W16" s="109"/>
      <c r="X16" s="104">
        <f t="shared" si="2"/>
        <v>152873513</v>
      </c>
      <c r="Y16" s="105">
        <v>148639778</v>
      </c>
      <c r="Z16" s="105">
        <v>772657</v>
      </c>
      <c r="AA16" s="105">
        <v>1452398</v>
      </c>
      <c r="AB16" s="105">
        <v>107659</v>
      </c>
      <c r="AC16" s="105">
        <v>942148</v>
      </c>
      <c r="AD16" s="105">
        <v>91433</v>
      </c>
      <c r="AE16" s="105">
        <v>387835</v>
      </c>
      <c r="AF16" s="105">
        <v>46677</v>
      </c>
      <c r="AG16" s="105">
        <v>192199</v>
      </c>
      <c r="AH16" s="105">
        <v>29093</v>
      </c>
      <c r="AI16" s="105">
        <v>99716</v>
      </c>
      <c r="AJ16" s="105">
        <v>17557</v>
      </c>
      <c r="AK16" s="105">
        <v>53426</v>
      </c>
      <c r="AL16" s="105">
        <v>14623</v>
      </c>
      <c r="AM16" s="112">
        <v>14859</v>
      </c>
      <c r="AN16" s="112">
        <v>113</v>
      </c>
      <c r="AO16" s="112">
        <v>2828</v>
      </c>
      <c r="AP16" s="112">
        <v>25</v>
      </c>
      <c r="AQ16" s="112">
        <v>3221</v>
      </c>
      <c r="AR16" s="112">
        <v>32</v>
      </c>
      <c r="AS16" s="112">
        <v>2180</v>
      </c>
      <c r="AT16" s="112">
        <v>28</v>
      </c>
      <c r="AU16" s="112">
        <v>1153</v>
      </c>
      <c r="AV16" s="112">
        <v>27</v>
      </c>
      <c r="AW16" s="112">
        <v>834</v>
      </c>
      <c r="AX16" s="112">
        <v>33</v>
      </c>
      <c r="AY16" s="113">
        <v>850</v>
      </c>
      <c r="AZ16" s="113">
        <v>131</v>
      </c>
      <c r="BB16" s="104">
        <f t="shared" si="3"/>
        <v>152873513</v>
      </c>
      <c r="BC16" s="105">
        <v>151614358</v>
      </c>
      <c r="BD16" s="105">
        <v>1047519</v>
      </c>
      <c r="BE16" s="105">
        <v>153142</v>
      </c>
      <c r="BF16" s="105">
        <v>32180</v>
      </c>
      <c r="BG16" s="105">
        <v>24241</v>
      </c>
      <c r="BH16" s="105">
        <v>225</v>
      </c>
      <c r="BI16" s="105">
        <v>1684</v>
      </c>
      <c r="BJ16" s="105">
        <v>164</v>
      </c>
      <c r="BL16" s="104">
        <f t="shared" si="4"/>
        <v>152873513</v>
      </c>
      <c r="BM16" s="105">
        <f t="shared" si="5"/>
        <v>151614358</v>
      </c>
      <c r="BN16" s="105">
        <f t="shared" si="1"/>
        <v>1047519</v>
      </c>
      <c r="BO16" s="105">
        <f t="shared" si="1"/>
        <v>153142</v>
      </c>
      <c r="BP16" s="105">
        <f t="shared" si="1"/>
        <v>32180</v>
      </c>
      <c r="BQ16" s="105">
        <f t="shared" si="1"/>
        <v>24241</v>
      </c>
      <c r="BR16" s="105">
        <f t="shared" si="1"/>
        <v>225</v>
      </c>
      <c r="BS16" s="105">
        <f t="shared" si="1"/>
        <v>1684</v>
      </c>
      <c r="BT16" s="105">
        <f t="shared" si="1"/>
        <v>164</v>
      </c>
    </row>
    <row r="17" spans="1:72" s="87" customFormat="1" ht="15">
      <c r="A17" s="103">
        <v>41882</v>
      </c>
      <c r="B17" s="104">
        <f t="shared" si="0"/>
        <v>154154607</v>
      </c>
      <c r="C17" s="105">
        <v>2845</v>
      </c>
      <c r="D17" s="105">
        <v>319</v>
      </c>
      <c r="E17" s="105">
        <v>3105167</v>
      </c>
      <c r="F17" s="105">
        <v>161298</v>
      </c>
      <c r="G17" s="105">
        <v>2741385</v>
      </c>
      <c r="H17" s="105">
        <v>263507</v>
      </c>
      <c r="I17" s="105">
        <v>157</v>
      </c>
      <c r="J17" s="106">
        <v>0</v>
      </c>
      <c r="K17" s="105">
        <v>147199579</v>
      </c>
      <c r="L17" s="105">
        <v>655764</v>
      </c>
      <c r="M17" s="105">
        <v>240</v>
      </c>
      <c r="N17" s="107">
        <v>0</v>
      </c>
      <c r="O17" s="105">
        <v>7260</v>
      </c>
      <c r="P17" s="105">
        <v>14</v>
      </c>
      <c r="Q17" s="105">
        <v>9322</v>
      </c>
      <c r="R17" s="105">
        <v>375</v>
      </c>
      <c r="S17" s="108">
        <v>21</v>
      </c>
      <c r="T17" s="105">
        <v>0</v>
      </c>
      <c r="U17" s="105">
        <v>7344</v>
      </c>
      <c r="V17" s="105">
        <v>10</v>
      </c>
      <c r="W17" s="109"/>
      <c r="X17" s="104">
        <f t="shared" si="2"/>
        <v>154154607</v>
      </c>
      <c r="Y17" s="105">
        <v>149907088</v>
      </c>
      <c r="Z17" s="105">
        <v>773406</v>
      </c>
      <c r="AA17" s="105">
        <v>1447543</v>
      </c>
      <c r="AB17" s="105">
        <v>107993</v>
      </c>
      <c r="AC17" s="105">
        <v>947419</v>
      </c>
      <c r="AD17" s="105">
        <v>91655</v>
      </c>
      <c r="AE17" s="105">
        <v>394678</v>
      </c>
      <c r="AF17" s="105">
        <v>46545</v>
      </c>
      <c r="AG17" s="105">
        <v>195991</v>
      </c>
      <c r="AH17" s="105">
        <v>28919</v>
      </c>
      <c r="AI17" s="105">
        <v>101568</v>
      </c>
      <c r="AJ17" s="105">
        <v>17644</v>
      </c>
      <c r="AK17" s="105">
        <v>54846</v>
      </c>
      <c r="AL17" s="105">
        <v>14726</v>
      </c>
      <c r="AM17" s="112">
        <v>12550</v>
      </c>
      <c r="AN17" s="112">
        <v>119</v>
      </c>
      <c r="AO17" s="112">
        <v>2675</v>
      </c>
      <c r="AP17" s="112">
        <v>24</v>
      </c>
      <c r="AQ17" s="112">
        <v>3293</v>
      </c>
      <c r="AR17" s="112">
        <v>28</v>
      </c>
      <c r="AS17" s="112">
        <v>2417</v>
      </c>
      <c r="AT17" s="112">
        <v>34</v>
      </c>
      <c r="AU17" s="112">
        <v>1274</v>
      </c>
      <c r="AV17" s="112">
        <v>27</v>
      </c>
      <c r="AW17" s="112">
        <v>1009</v>
      </c>
      <c r="AX17" s="112">
        <v>31</v>
      </c>
      <c r="AY17" s="113">
        <v>969</v>
      </c>
      <c r="AZ17" s="113">
        <v>136</v>
      </c>
      <c r="BB17" s="104">
        <f t="shared" si="3"/>
        <v>154154607</v>
      </c>
      <c r="BC17" s="105">
        <v>152892719</v>
      </c>
      <c r="BD17" s="105">
        <v>1048518</v>
      </c>
      <c r="BE17" s="105">
        <v>156414</v>
      </c>
      <c r="BF17" s="105">
        <v>32370</v>
      </c>
      <c r="BG17" s="105">
        <v>22209</v>
      </c>
      <c r="BH17" s="105">
        <v>232</v>
      </c>
      <c r="BI17" s="105">
        <v>1978</v>
      </c>
      <c r="BJ17" s="105">
        <v>167</v>
      </c>
      <c r="BL17" s="104">
        <f t="shared" si="4"/>
        <v>154154607</v>
      </c>
      <c r="BM17" s="105">
        <f t="shared" si="5"/>
        <v>152892719</v>
      </c>
      <c r="BN17" s="105">
        <f t="shared" si="1"/>
        <v>1048518</v>
      </c>
      <c r="BO17" s="105">
        <f t="shared" si="1"/>
        <v>156414</v>
      </c>
      <c r="BP17" s="105">
        <f t="shared" si="1"/>
        <v>32370</v>
      </c>
      <c r="BQ17" s="105">
        <f t="shared" si="1"/>
        <v>22209</v>
      </c>
      <c r="BR17" s="105">
        <f t="shared" si="1"/>
        <v>232</v>
      </c>
      <c r="BS17" s="105">
        <f t="shared" si="1"/>
        <v>1978</v>
      </c>
      <c r="BT17" s="105">
        <f t="shared" si="1"/>
        <v>167</v>
      </c>
    </row>
    <row r="18" spans="1:72" s="87" customFormat="1" ht="15">
      <c r="A18" s="103">
        <v>41912</v>
      </c>
      <c r="B18" s="104">
        <f t="shared" si="0"/>
        <v>155988842</v>
      </c>
      <c r="C18" s="105">
        <v>3233</v>
      </c>
      <c r="D18" s="105">
        <v>338</v>
      </c>
      <c r="E18" s="105">
        <v>3133537</v>
      </c>
      <c r="F18" s="105">
        <v>160512</v>
      </c>
      <c r="G18" s="105">
        <v>2758646</v>
      </c>
      <c r="H18" s="105">
        <v>263806</v>
      </c>
      <c r="I18" s="105">
        <v>142</v>
      </c>
      <c r="J18" s="106">
        <v>0</v>
      </c>
      <c r="K18" s="105">
        <v>148987782</v>
      </c>
      <c r="L18" s="105">
        <v>656047</v>
      </c>
      <c r="M18" s="105">
        <v>357</v>
      </c>
      <c r="N18" s="107">
        <v>0</v>
      </c>
      <c r="O18" s="105">
        <v>7483</v>
      </c>
      <c r="P18" s="105">
        <v>19</v>
      </c>
      <c r="Q18" s="105">
        <v>9235</v>
      </c>
      <c r="R18" s="105">
        <v>388</v>
      </c>
      <c r="S18" s="108">
        <v>24</v>
      </c>
      <c r="T18" s="105">
        <v>0</v>
      </c>
      <c r="U18" s="105">
        <v>7283</v>
      </c>
      <c r="V18" s="105">
        <v>10</v>
      </c>
      <c r="W18" s="109"/>
      <c r="X18" s="104">
        <f t="shared" si="2"/>
        <v>155988842</v>
      </c>
      <c r="Y18" s="105">
        <v>151714892</v>
      </c>
      <c r="Z18" s="105">
        <v>773592</v>
      </c>
      <c r="AA18" s="105">
        <v>1456916</v>
      </c>
      <c r="AB18" s="105">
        <v>107751</v>
      </c>
      <c r="AC18" s="105">
        <v>951031</v>
      </c>
      <c r="AD18" s="105">
        <v>92065</v>
      </c>
      <c r="AE18" s="105">
        <v>399370</v>
      </c>
      <c r="AF18" s="105">
        <v>46368</v>
      </c>
      <c r="AG18" s="105">
        <v>199770</v>
      </c>
      <c r="AH18" s="105">
        <v>28765</v>
      </c>
      <c r="AI18" s="105">
        <v>104220</v>
      </c>
      <c r="AJ18" s="105">
        <v>17358</v>
      </c>
      <c r="AK18" s="105">
        <v>57141</v>
      </c>
      <c r="AL18" s="105">
        <v>14804</v>
      </c>
      <c r="AM18" s="112">
        <v>12302</v>
      </c>
      <c r="AN18" s="112">
        <v>125</v>
      </c>
      <c r="AO18" s="112">
        <v>2738</v>
      </c>
      <c r="AP18" s="112">
        <v>29</v>
      </c>
      <c r="AQ18" s="112">
        <v>3365</v>
      </c>
      <c r="AR18" s="112">
        <v>32</v>
      </c>
      <c r="AS18" s="112">
        <v>2530</v>
      </c>
      <c r="AT18" s="112">
        <v>30</v>
      </c>
      <c r="AU18" s="112">
        <v>1322</v>
      </c>
      <c r="AV18" s="112">
        <v>26</v>
      </c>
      <c r="AW18" s="112">
        <v>1006</v>
      </c>
      <c r="AX18" s="112">
        <v>33</v>
      </c>
      <c r="AY18" s="113">
        <v>1119</v>
      </c>
      <c r="AZ18" s="113">
        <v>142</v>
      </c>
      <c r="BB18" s="104">
        <f t="shared" si="3"/>
        <v>155988842</v>
      </c>
      <c r="BC18" s="105">
        <v>154721979</v>
      </c>
      <c r="BD18" s="105">
        <v>1048541</v>
      </c>
      <c r="BE18" s="105">
        <v>161361</v>
      </c>
      <c r="BF18" s="105">
        <v>32162</v>
      </c>
      <c r="BG18" s="105">
        <v>22257</v>
      </c>
      <c r="BH18" s="105">
        <v>242</v>
      </c>
      <c r="BI18" s="105">
        <v>2125</v>
      </c>
      <c r="BJ18" s="105">
        <v>175</v>
      </c>
      <c r="BL18" s="104">
        <f t="shared" si="4"/>
        <v>155988842</v>
      </c>
      <c r="BM18" s="105">
        <f t="shared" si="5"/>
        <v>154721979</v>
      </c>
      <c r="BN18" s="105">
        <f t="shared" si="1"/>
        <v>1048541</v>
      </c>
      <c r="BO18" s="105">
        <f t="shared" si="1"/>
        <v>161361</v>
      </c>
      <c r="BP18" s="105">
        <f t="shared" si="1"/>
        <v>32162</v>
      </c>
      <c r="BQ18" s="105">
        <f t="shared" si="1"/>
        <v>22257</v>
      </c>
      <c r="BR18" s="105">
        <f t="shared" si="1"/>
        <v>242</v>
      </c>
      <c r="BS18" s="105">
        <f t="shared" si="1"/>
        <v>2125</v>
      </c>
      <c r="BT18" s="105">
        <f t="shared" si="1"/>
        <v>175</v>
      </c>
    </row>
    <row r="19" spans="1:72" s="87" customFormat="1" ht="15">
      <c r="A19" s="103">
        <v>41943</v>
      </c>
      <c r="B19" s="104">
        <f t="shared" si="0"/>
        <v>157844206</v>
      </c>
      <c r="C19" s="105">
        <v>2965</v>
      </c>
      <c r="D19" s="105">
        <v>336</v>
      </c>
      <c r="E19" s="105">
        <v>3158452</v>
      </c>
      <c r="F19" s="105">
        <v>159582</v>
      </c>
      <c r="G19" s="105">
        <v>2788165</v>
      </c>
      <c r="H19" s="105">
        <v>264205</v>
      </c>
      <c r="I19" s="105">
        <v>148</v>
      </c>
      <c r="J19" s="106">
        <v>0</v>
      </c>
      <c r="K19" s="105">
        <v>150786740</v>
      </c>
      <c r="L19" s="105">
        <v>657388</v>
      </c>
      <c r="M19" s="105">
        <v>397</v>
      </c>
      <c r="N19" s="107">
        <v>0</v>
      </c>
      <c r="O19" s="105">
        <v>7797</v>
      </c>
      <c r="P19" s="105">
        <v>17</v>
      </c>
      <c r="Q19" s="105">
        <v>10117</v>
      </c>
      <c r="R19" s="105">
        <v>387</v>
      </c>
      <c r="S19" s="108">
        <v>36</v>
      </c>
      <c r="T19" s="105">
        <v>0</v>
      </c>
      <c r="U19" s="105">
        <v>7464</v>
      </c>
      <c r="V19" s="105">
        <v>10</v>
      </c>
      <c r="W19" s="109"/>
      <c r="X19" s="104">
        <f t="shared" si="2"/>
        <v>157844206</v>
      </c>
      <c r="Y19" s="105">
        <v>153558073</v>
      </c>
      <c r="Z19" s="105">
        <v>777195</v>
      </c>
      <c r="AA19" s="105">
        <v>1462172</v>
      </c>
      <c r="AB19" s="105">
        <v>107055</v>
      </c>
      <c r="AC19" s="105">
        <v>956269</v>
      </c>
      <c r="AD19" s="105">
        <v>90828</v>
      </c>
      <c r="AE19" s="105">
        <v>397171</v>
      </c>
      <c r="AF19" s="105">
        <v>45692</v>
      </c>
      <c r="AG19" s="105">
        <v>198754</v>
      </c>
      <c r="AH19" s="105">
        <v>28481</v>
      </c>
      <c r="AI19" s="105">
        <v>106305</v>
      </c>
      <c r="AJ19" s="105">
        <v>17323</v>
      </c>
      <c r="AK19" s="105">
        <v>57726</v>
      </c>
      <c r="AL19" s="105">
        <v>14937</v>
      </c>
      <c r="AM19" s="112">
        <v>13107</v>
      </c>
      <c r="AN19" s="112">
        <v>121</v>
      </c>
      <c r="AO19" s="112">
        <v>2745</v>
      </c>
      <c r="AP19" s="112">
        <v>27</v>
      </c>
      <c r="AQ19" s="112">
        <v>3570</v>
      </c>
      <c r="AR19" s="112">
        <v>35</v>
      </c>
      <c r="AS19" s="112">
        <v>2709</v>
      </c>
      <c r="AT19" s="112">
        <v>27</v>
      </c>
      <c r="AU19" s="112">
        <v>1426</v>
      </c>
      <c r="AV19" s="112">
        <v>31</v>
      </c>
      <c r="AW19" s="112">
        <v>1098</v>
      </c>
      <c r="AX19" s="112">
        <v>38</v>
      </c>
      <c r="AY19" s="113">
        <v>1156</v>
      </c>
      <c r="AZ19" s="113">
        <v>135</v>
      </c>
      <c r="BB19" s="104">
        <f t="shared" si="3"/>
        <v>157844206</v>
      </c>
      <c r="BC19" s="105">
        <v>156572439</v>
      </c>
      <c r="BD19" s="105">
        <v>1049251</v>
      </c>
      <c r="BE19" s="105">
        <v>164031</v>
      </c>
      <c r="BF19" s="105">
        <v>32260</v>
      </c>
      <c r="BG19" s="105">
        <v>23557</v>
      </c>
      <c r="BH19" s="105">
        <v>241</v>
      </c>
      <c r="BI19" s="105">
        <v>2254</v>
      </c>
      <c r="BJ19" s="105">
        <v>173</v>
      </c>
      <c r="BL19" s="104">
        <f t="shared" si="4"/>
        <v>157844206</v>
      </c>
      <c r="BM19" s="105">
        <f t="shared" si="5"/>
        <v>156572439</v>
      </c>
      <c r="BN19" s="105">
        <f t="shared" si="1"/>
        <v>1049251</v>
      </c>
      <c r="BO19" s="105">
        <f t="shared" si="1"/>
        <v>164031</v>
      </c>
      <c r="BP19" s="105">
        <f t="shared" si="1"/>
        <v>32260</v>
      </c>
      <c r="BQ19" s="105">
        <f t="shared" si="1"/>
        <v>23557</v>
      </c>
      <c r="BR19" s="105">
        <f t="shared" si="1"/>
        <v>241</v>
      </c>
      <c r="BS19" s="105">
        <f t="shared" si="1"/>
        <v>2254</v>
      </c>
      <c r="BT19" s="105">
        <f t="shared" si="1"/>
        <v>173</v>
      </c>
    </row>
    <row r="20" spans="1:72" s="87" customFormat="1" ht="15">
      <c r="A20" s="103">
        <v>41973</v>
      </c>
      <c r="B20" s="104">
        <f t="shared" si="0"/>
        <v>159287812</v>
      </c>
      <c r="C20" s="105">
        <v>2984</v>
      </c>
      <c r="D20" s="105">
        <v>370</v>
      </c>
      <c r="E20" s="105">
        <v>3195315</v>
      </c>
      <c r="F20" s="105">
        <v>160405</v>
      </c>
      <c r="G20" s="105">
        <v>2801491</v>
      </c>
      <c r="H20" s="105">
        <v>264825</v>
      </c>
      <c r="I20" s="105">
        <v>136</v>
      </c>
      <c r="J20" s="106">
        <v>0</v>
      </c>
      <c r="K20" s="105">
        <v>152176487</v>
      </c>
      <c r="L20" s="105">
        <v>659397</v>
      </c>
      <c r="M20" s="105">
        <v>356</v>
      </c>
      <c r="N20" s="107">
        <v>0</v>
      </c>
      <c r="O20" s="105">
        <v>7991</v>
      </c>
      <c r="P20" s="105">
        <v>18</v>
      </c>
      <c r="Q20" s="105">
        <v>10167</v>
      </c>
      <c r="R20" s="105">
        <v>355</v>
      </c>
      <c r="S20" s="108">
        <v>31</v>
      </c>
      <c r="T20" s="105">
        <v>0</v>
      </c>
      <c r="U20" s="105">
        <v>7474</v>
      </c>
      <c r="V20" s="105">
        <v>10</v>
      </c>
      <c r="W20" s="109"/>
      <c r="X20" s="104">
        <f t="shared" si="2"/>
        <v>159287812</v>
      </c>
      <c r="Y20" s="105">
        <v>154967498</v>
      </c>
      <c r="Z20" s="105">
        <v>777901</v>
      </c>
      <c r="AA20" s="105">
        <v>1470153</v>
      </c>
      <c r="AB20" s="105">
        <v>107621</v>
      </c>
      <c r="AC20" s="105">
        <v>965735</v>
      </c>
      <c r="AD20" s="105">
        <v>91807</v>
      </c>
      <c r="AE20" s="105">
        <v>401087</v>
      </c>
      <c r="AF20" s="105">
        <v>46088</v>
      </c>
      <c r="AG20" s="105">
        <v>202250</v>
      </c>
      <c r="AH20" s="105">
        <v>28911</v>
      </c>
      <c r="AI20" s="105">
        <v>110650</v>
      </c>
      <c r="AJ20" s="105">
        <v>17568</v>
      </c>
      <c r="AK20" s="105">
        <v>59040</v>
      </c>
      <c r="AL20" s="105">
        <v>15101</v>
      </c>
      <c r="AM20" s="112">
        <v>13072</v>
      </c>
      <c r="AN20" s="112">
        <v>103</v>
      </c>
      <c r="AO20" s="112">
        <v>2734</v>
      </c>
      <c r="AP20" s="112">
        <v>24</v>
      </c>
      <c r="AQ20" s="112">
        <v>3698</v>
      </c>
      <c r="AR20" s="112">
        <v>33</v>
      </c>
      <c r="AS20" s="112">
        <v>2759</v>
      </c>
      <c r="AT20" s="112">
        <v>29</v>
      </c>
      <c r="AU20" s="112">
        <v>1448</v>
      </c>
      <c r="AV20" s="112">
        <v>21</v>
      </c>
      <c r="AW20" s="112">
        <v>1128</v>
      </c>
      <c r="AX20" s="112">
        <v>40</v>
      </c>
      <c r="AY20" s="113">
        <v>1180</v>
      </c>
      <c r="AZ20" s="113">
        <v>133</v>
      </c>
      <c r="BB20" s="104">
        <f t="shared" si="3"/>
        <v>159287812</v>
      </c>
      <c r="BC20" s="105">
        <v>158006723</v>
      </c>
      <c r="BD20" s="105">
        <v>1052328</v>
      </c>
      <c r="BE20" s="105">
        <v>169690</v>
      </c>
      <c r="BF20" s="105">
        <v>32669</v>
      </c>
      <c r="BG20" s="105">
        <v>23711</v>
      </c>
      <c r="BH20" s="105">
        <v>210</v>
      </c>
      <c r="BI20" s="105">
        <v>2308</v>
      </c>
      <c r="BJ20" s="105">
        <v>173</v>
      </c>
      <c r="BL20" s="104">
        <f t="shared" si="4"/>
        <v>159287812</v>
      </c>
      <c r="BM20" s="105">
        <f t="shared" si="5"/>
        <v>158006723</v>
      </c>
      <c r="BN20" s="105">
        <f t="shared" si="5"/>
        <v>1052328</v>
      </c>
      <c r="BO20" s="105">
        <f t="shared" si="5"/>
        <v>169690</v>
      </c>
      <c r="BP20" s="105">
        <f t="shared" si="5"/>
        <v>32669</v>
      </c>
      <c r="BQ20" s="105">
        <f t="shared" si="5"/>
        <v>23711</v>
      </c>
      <c r="BR20" s="105">
        <f t="shared" si="5"/>
        <v>210</v>
      </c>
      <c r="BS20" s="105">
        <f t="shared" si="5"/>
        <v>2308</v>
      </c>
      <c r="BT20" s="105">
        <f t="shared" si="5"/>
        <v>173</v>
      </c>
    </row>
    <row r="21" spans="1:72" s="87" customFormat="1" ht="15">
      <c r="A21" s="103">
        <v>42004</v>
      </c>
      <c r="B21" s="104">
        <f t="shared" si="0"/>
        <v>160881757</v>
      </c>
      <c r="C21" s="105">
        <v>4398</v>
      </c>
      <c r="D21" s="105">
        <v>396</v>
      </c>
      <c r="E21" s="105">
        <v>3262824</v>
      </c>
      <c r="F21" s="105">
        <v>160191</v>
      </c>
      <c r="G21" s="105">
        <v>2808209</v>
      </c>
      <c r="H21" s="105">
        <v>264543</v>
      </c>
      <c r="I21" s="105">
        <v>241</v>
      </c>
      <c r="J21" s="106">
        <v>0</v>
      </c>
      <c r="K21" s="105">
        <v>153698264</v>
      </c>
      <c r="L21" s="105">
        <v>656193</v>
      </c>
      <c r="M21" s="105">
        <v>211</v>
      </c>
      <c r="N21" s="107">
        <v>0</v>
      </c>
      <c r="O21" s="105">
        <v>8286</v>
      </c>
      <c r="P21" s="105">
        <v>18</v>
      </c>
      <c r="Q21" s="105">
        <v>10193</v>
      </c>
      <c r="R21" s="105">
        <v>380</v>
      </c>
      <c r="S21" s="108">
        <v>28</v>
      </c>
      <c r="T21" s="105">
        <v>0</v>
      </c>
      <c r="U21" s="105">
        <v>7372</v>
      </c>
      <c r="V21" s="105">
        <v>10</v>
      </c>
      <c r="W21" s="109"/>
      <c r="X21" s="104">
        <f t="shared" si="2"/>
        <v>160881757</v>
      </c>
      <c r="Y21" s="105">
        <v>156412091</v>
      </c>
      <c r="Z21" s="105">
        <v>774278</v>
      </c>
      <c r="AA21" s="105">
        <v>1537412</v>
      </c>
      <c r="AB21" s="105">
        <v>107167</v>
      </c>
      <c r="AC21" s="105">
        <v>1009447</v>
      </c>
      <c r="AD21" s="105">
        <v>91291</v>
      </c>
      <c r="AE21" s="105">
        <v>422463</v>
      </c>
      <c r="AF21" s="105">
        <v>46566</v>
      </c>
      <c r="AG21" s="105">
        <v>210348</v>
      </c>
      <c r="AH21" s="105">
        <v>28786</v>
      </c>
      <c r="AI21" s="105">
        <v>120517</v>
      </c>
      <c r="AJ21" s="105">
        <v>17667</v>
      </c>
      <c r="AK21" s="105">
        <v>61658</v>
      </c>
      <c r="AL21" s="105">
        <v>15568</v>
      </c>
      <c r="AM21" s="112">
        <v>12802</v>
      </c>
      <c r="AN21" s="112">
        <v>120</v>
      </c>
      <c r="AO21" s="112">
        <v>2815</v>
      </c>
      <c r="AP21" s="112">
        <v>32</v>
      </c>
      <c r="AQ21" s="112">
        <v>3704</v>
      </c>
      <c r="AR21" s="112">
        <v>37</v>
      </c>
      <c r="AS21" s="112">
        <v>2825</v>
      </c>
      <c r="AT21" s="112">
        <v>24</v>
      </c>
      <c r="AU21" s="112">
        <v>1628</v>
      </c>
      <c r="AV21" s="112">
        <v>24</v>
      </c>
      <c r="AW21" s="112">
        <v>1268</v>
      </c>
      <c r="AX21" s="112">
        <v>42</v>
      </c>
      <c r="AY21" s="113">
        <v>1048</v>
      </c>
      <c r="AZ21" s="113">
        <v>129</v>
      </c>
      <c r="BB21" s="104">
        <f t="shared" si="3"/>
        <v>160881757</v>
      </c>
      <c r="BC21" s="105">
        <v>159591761</v>
      </c>
      <c r="BD21" s="105">
        <v>1048088</v>
      </c>
      <c r="BE21" s="105">
        <v>182175</v>
      </c>
      <c r="BF21" s="105">
        <v>33235</v>
      </c>
      <c r="BG21" s="105">
        <v>23774</v>
      </c>
      <c r="BH21" s="105">
        <v>237</v>
      </c>
      <c r="BI21" s="105">
        <v>2316</v>
      </c>
      <c r="BJ21" s="105">
        <v>171</v>
      </c>
      <c r="BL21" s="104">
        <f t="shared" si="4"/>
        <v>160881757</v>
      </c>
      <c r="BM21" s="105">
        <f t="shared" si="5"/>
        <v>159591761</v>
      </c>
      <c r="BN21" s="105">
        <f t="shared" si="5"/>
        <v>1048088</v>
      </c>
      <c r="BO21" s="105">
        <f t="shared" si="5"/>
        <v>182175</v>
      </c>
      <c r="BP21" s="105">
        <f t="shared" si="5"/>
        <v>33235</v>
      </c>
      <c r="BQ21" s="105">
        <f t="shared" si="5"/>
        <v>23774</v>
      </c>
      <c r="BR21" s="105">
        <f t="shared" si="5"/>
        <v>237</v>
      </c>
      <c r="BS21" s="105">
        <f t="shared" si="5"/>
        <v>2316</v>
      </c>
      <c r="BT21" s="105">
        <f t="shared" si="5"/>
        <v>171</v>
      </c>
    </row>
    <row r="22" spans="1:72" s="87" customFormat="1" ht="15">
      <c r="A22" s="103">
        <v>42035</v>
      </c>
      <c r="B22" s="104">
        <f t="shared" si="0"/>
        <v>161428538</v>
      </c>
      <c r="C22" s="105">
        <v>3272</v>
      </c>
      <c r="D22" s="105">
        <v>641</v>
      </c>
      <c r="E22" s="105">
        <v>3412414</v>
      </c>
      <c r="F22" s="105">
        <v>171946</v>
      </c>
      <c r="G22" s="105">
        <v>2685538</v>
      </c>
      <c r="H22" s="105">
        <v>263823</v>
      </c>
      <c r="I22" s="105">
        <v>280</v>
      </c>
      <c r="J22" s="106">
        <v>0</v>
      </c>
      <c r="K22" s="105">
        <v>154207830</v>
      </c>
      <c r="L22" s="105">
        <v>655672</v>
      </c>
      <c r="M22" s="105">
        <v>321</v>
      </c>
      <c r="N22" s="107">
        <v>0</v>
      </c>
      <c r="O22" s="105">
        <v>8729</v>
      </c>
      <c r="P22" s="105">
        <v>17</v>
      </c>
      <c r="Q22" s="105">
        <v>10247</v>
      </c>
      <c r="R22" s="105">
        <v>367</v>
      </c>
      <c r="S22" s="108">
        <v>37</v>
      </c>
      <c r="T22" s="105">
        <v>0</v>
      </c>
      <c r="U22" s="105">
        <v>7394</v>
      </c>
      <c r="V22" s="105">
        <v>10</v>
      </c>
      <c r="W22" s="109"/>
      <c r="X22" s="104">
        <f t="shared" si="2"/>
        <v>161428538</v>
      </c>
      <c r="Y22" s="105">
        <v>156982979</v>
      </c>
      <c r="Z22" s="105">
        <v>769966</v>
      </c>
      <c r="AA22" s="105">
        <v>1512374</v>
      </c>
      <c r="AB22" s="105">
        <v>109158</v>
      </c>
      <c r="AC22" s="105">
        <v>996279</v>
      </c>
      <c r="AD22" s="105">
        <v>93885</v>
      </c>
      <c r="AE22" s="105">
        <v>421350</v>
      </c>
      <c r="AF22" s="105">
        <v>49791</v>
      </c>
      <c r="AG22" s="105">
        <v>208193</v>
      </c>
      <c r="AH22" s="105">
        <v>31592</v>
      </c>
      <c r="AI22" s="105">
        <v>122016</v>
      </c>
      <c r="AJ22" s="105">
        <v>18847</v>
      </c>
      <c r="AK22" s="105">
        <v>66143</v>
      </c>
      <c r="AL22" s="105">
        <v>18843</v>
      </c>
      <c r="AM22" s="112">
        <v>12890</v>
      </c>
      <c r="AN22" s="112">
        <v>109</v>
      </c>
      <c r="AO22" s="112">
        <v>2877</v>
      </c>
      <c r="AP22" s="112">
        <v>22</v>
      </c>
      <c r="AQ22" s="112">
        <v>3791</v>
      </c>
      <c r="AR22" s="112">
        <v>37</v>
      </c>
      <c r="AS22" s="112">
        <v>3068</v>
      </c>
      <c r="AT22" s="112">
        <v>21</v>
      </c>
      <c r="AU22" s="112">
        <v>1697</v>
      </c>
      <c r="AV22" s="112">
        <v>26</v>
      </c>
      <c r="AW22" s="112">
        <v>1302</v>
      </c>
      <c r="AX22" s="112">
        <v>41</v>
      </c>
      <c r="AY22" s="113">
        <v>1103</v>
      </c>
      <c r="AZ22" s="113">
        <v>138</v>
      </c>
      <c r="BB22" s="104">
        <f t="shared" si="3"/>
        <v>161428538</v>
      </c>
      <c r="BC22" s="105">
        <v>160121175</v>
      </c>
      <c r="BD22" s="105">
        <v>1054392</v>
      </c>
      <c r="BE22" s="105">
        <v>188159</v>
      </c>
      <c r="BF22" s="105">
        <v>37690</v>
      </c>
      <c r="BG22" s="105">
        <v>24323</v>
      </c>
      <c r="BH22" s="105">
        <v>215</v>
      </c>
      <c r="BI22" s="105">
        <v>2405</v>
      </c>
      <c r="BJ22" s="105">
        <v>179</v>
      </c>
      <c r="BL22" s="104">
        <f t="shared" si="4"/>
        <v>161428538</v>
      </c>
      <c r="BM22" s="105">
        <f t="shared" si="5"/>
        <v>160121175</v>
      </c>
      <c r="BN22" s="105">
        <f t="shared" si="5"/>
        <v>1054392</v>
      </c>
      <c r="BO22" s="105">
        <f t="shared" si="5"/>
        <v>188159</v>
      </c>
      <c r="BP22" s="105">
        <f t="shared" si="5"/>
        <v>37690</v>
      </c>
      <c r="BQ22" s="105">
        <f t="shared" si="5"/>
        <v>24323</v>
      </c>
      <c r="BR22" s="105">
        <f t="shared" si="5"/>
        <v>215</v>
      </c>
      <c r="BS22" s="105">
        <f t="shared" si="5"/>
        <v>2405</v>
      </c>
      <c r="BT22" s="105">
        <f t="shared" si="5"/>
        <v>179</v>
      </c>
    </row>
    <row r="23" spans="1:72" s="87" customFormat="1" ht="15">
      <c r="A23" s="103">
        <v>42063</v>
      </c>
      <c r="B23" s="104">
        <f t="shared" si="0"/>
        <v>162168106</v>
      </c>
      <c r="C23" s="105">
        <v>4289</v>
      </c>
      <c r="D23" s="105">
        <v>494</v>
      </c>
      <c r="E23" s="105">
        <v>3361475</v>
      </c>
      <c r="F23" s="105">
        <v>171214</v>
      </c>
      <c r="G23" s="105">
        <v>2673556</v>
      </c>
      <c r="H23" s="105">
        <v>263385</v>
      </c>
      <c r="I23" s="105">
        <v>271</v>
      </c>
      <c r="J23" s="106">
        <v>0</v>
      </c>
      <c r="K23" s="105">
        <v>155009925</v>
      </c>
      <c r="L23" s="105">
        <v>656531</v>
      </c>
      <c r="M23" s="105">
        <v>320</v>
      </c>
      <c r="N23" s="107">
        <v>0</v>
      </c>
      <c r="O23" s="105">
        <v>9069</v>
      </c>
      <c r="P23" s="105">
        <v>216</v>
      </c>
      <c r="Q23" s="105">
        <v>10147</v>
      </c>
      <c r="R23" s="105">
        <v>371</v>
      </c>
      <c r="S23" s="108">
        <v>50</v>
      </c>
      <c r="T23" s="105">
        <v>0</v>
      </c>
      <c r="U23" s="105">
        <v>6783</v>
      </c>
      <c r="V23" s="105">
        <v>10</v>
      </c>
      <c r="W23" s="109"/>
      <c r="X23" s="104">
        <f t="shared" si="2"/>
        <v>162168106</v>
      </c>
      <c r="Y23" s="105">
        <v>157726273</v>
      </c>
      <c r="Z23" s="105">
        <v>770749</v>
      </c>
      <c r="AA23" s="105">
        <v>1512522</v>
      </c>
      <c r="AB23" s="105">
        <v>108780</v>
      </c>
      <c r="AC23" s="105">
        <v>993419</v>
      </c>
      <c r="AD23" s="105">
        <v>93897</v>
      </c>
      <c r="AE23" s="105">
        <v>421092</v>
      </c>
      <c r="AF23" s="105">
        <v>49163</v>
      </c>
      <c r="AG23" s="105">
        <v>207903</v>
      </c>
      <c r="AH23" s="105">
        <v>31744</v>
      </c>
      <c r="AI23" s="105">
        <v>122566</v>
      </c>
      <c r="AJ23" s="105">
        <v>18745</v>
      </c>
      <c r="AK23" s="105">
        <v>65741</v>
      </c>
      <c r="AL23" s="105">
        <v>18546</v>
      </c>
      <c r="AM23" s="112">
        <v>12241</v>
      </c>
      <c r="AN23" s="112">
        <v>103</v>
      </c>
      <c r="AO23" s="112">
        <v>2871</v>
      </c>
      <c r="AP23" s="112">
        <v>21</v>
      </c>
      <c r="AQ23" s="112">
        <v>3844</v>
      </c>
      <c r="AR23" s="112">
        <v>39</v>
      </c>
      <c r="AS23" s="112">
        <v>3085</v>
      </c>
      <c r="AT23" s="112">
        <v>28</v>
      </c>
      <c r="AU23" s="112">
        <v>1620</v>
      </c>
      <c r="AV23" s="112">
        <v>21</v>
      </c>
      <c r="AW23" s="112">
        <v>1276</v>
      </c>
      <c r="AX23" s="112">
        <v>51</v>
      </c>
      <c r="AY23" s="113">
        <v>1432</v>
      </c>
      <c r="AZ23" s="113">
        <v>334</v>
      </c>
      <c r="BB23" s="104">
        <f t="shared" si="3"/>
        <v>162168106</v>
      </c>
      <c r="BC23" s="105">
        <v>160861209</v>
      </c>
      <c r="BD23" s="105">
        <v>1054333</v>
      </c>
      <c r="BE23" s="105">
        <v>188307</v>
      </c>
      <c r="BF23" s="105">
        <v>37291</v>
      </c>
      <c r="BG23" s="105">
        <v>23661</v>
      </c>
      <c r="BH23" s="105">
        <v>212</v>
      </c>
      <c r="BI23" s="105">
        <v>2708</v>
      </c>
      <c r="BJ23" s="105">
        <v>385</v>
      </c>
      <c r="BL23" s="104">
        <f t="shared" si="4"/>
        <v>162168106</v>
      </c>
      <c r="BM23" s="105">
        <f t="shared" si="5"/>
        <v>160861209</v>
      </c>
      <c r="BN23" s="105">
        <f t="shared" si="5"/>
        <v>1054333</v>
      </c>
      <c r="BO23" s="105">
        <f t="shared" si="5"/>
        <v>188307</v>
      </c>
      <c r="BP23" s="105">
        <f t="shared" si="5"/>
        <v>37291</v>
      </c>
      <c r="BQ23" s="105">
        <f t="shared" si="5"/>
        <v>23661</v>
      </c>
      <c r="BR23" s="105">
        <f t="shared" si="5"/>
        <v>212</v>
      </c>
      <c r="BS23" s="105">
        <f t="shared" si="5"/>
        <v>2708</v>
      </c>
      <c r="BT23" s="105">
        <f t="shared" si="5"/>
        <v>385</v>
      </c>
    </row>
    <row r="24" spans="1:72" s="87" customFormat="1" ht="15">
      <c r="A24" s="103">
        <v>42094</v>
      </c>
      <c r="B24" s="104">
        <f t="shared" si="0"/>
        <v>163591483</v>
      </c>
      <c r="C24" s="105">
        <v>3471</v>
      </c>
      <c r="D24" s="105">
        <v>458</v>
      </c>
      <c r="E24" s="105">
        <v>3367377</v>
      </c>
      <c r="F24" s="105">
        <v>160801</v>
      </c>
      <c r="G24" s="105">
        <v>2686305</v>
      </c>
      <c r="H24" s="105">
        <v>263385</v>
      </c>
      <c r="I24" s="105">
        <v>182</v>
      </c>
      <c r="J24" s="106">
        <v>0</v>
      </c>
      <c r="K24" s="105">
        <v>156423548</v>
      </c>
      <c r="L24" s="105">
        <v>659588</v>
      </c>
      <c r="M24" s="105">
        <v>346</v>
      </c>
      <c r="N24" s="107">
        <v>0</v>
      </c>
      <c r="O24" s="105">
        <v>8678</v>
      </c>
      <c r="P24" s="105">
        <v>23</v>
      </c>
      <c r="Q24" s="105">
        <v>10129</v>
      </c>
      <c r="R24" s="105">
        <v>376</v>
      </c>
      <c r="S24" s="108">
        <v>44</v>
      </c>
      <c r="T24" s="105">
        <v>0</v>
      </c>
      <c r="U24" s="105">
        <v>6762</v>
      </c>
      <c r="V24" s="105">
        <v>10</v>
      </c>
      <c r="W24" s="109"/>
      <c r="X24" s="104">
        <f t="shared" si="2"/>
        <v>163591483</v>
      </c>
      <c r="Y24" s="105">
        <v>159191163</v>
      </c>
      <c r="Z24" s="105">
        <v>770567</v>
      </c>
      <c r="AA24" s="105">
        <v>1507808</v>
      </c>
      <c r="AB24" s="105">
        <v>107777</v>
      </c>
      <c r="AC24" s="105">
        <v>992645</v>
      </c>
      <c r="AD24" s="105">
        <v>92862</v>
      </c>
      <c r="AE24" s="105">
        <v>411847</v>
      </c>
      <c r="AF24" s="105">
        <v>48371</v>
      </c>
      <c r="AG24" s="105">
        <v>199885</v>
      </c>
      <c r="AH24" s="105">
        <v>30109</v>
      </c>
      <c r="AI24" s="105">
        <v>117764</v>
      </c>
      <c r="AJ24" s="105">
        <v>18271</v>
      </c>
      <c r="AK24" s="105">
        <v>59771</v>
      </c>
      <c r="AL24" s="105">
        <v>16275</v>
      </c>
      <c r="AM24" s="112">
        <v>12223</v>
      </c>
      <c r="AN24" s="112">
        <v>105</v>
      </c>
      <c r="AO24" s="112">
        <v>2811</v>
      </c>
      <c r="AP24" s="112">
        <v>28</v>
      </c>
      <c r="AQ24" s="112">
        <v>3862</v>
      </c>
      <c r="AR24" s="112">
        <v>39</v>
      </c>
      <c r="AS24" s="112">
        <v>3105</v>
      </c>
      <c r="AT24" s="112">
        <v>23</v>
      </c>
      <c r="AU24" s="112">
        <v>1541</v>
      </c>
      <c r="AV24" s="112">
        <v>26</v>
      </c>
      <c r="AW24" s="112">
        <v>1267</v>
      </c>
      <c r="AX24" s="112">
        <v>46</v>
      </c>
      <c r="AY24" s="113">
        <v>1150</v>
      </c>
      <c r="AZ24" s="113">
        <v>142</v>
      </c>
      <c r="BB24" s="104">
        <f t="shared" si="3"/>
        <v>163591483</v>
      </c>
      <c r="BC24" s="105">
        <v>162303348</v>
      </c>
      <c r="BD24" s="105">
        <v>1049686</v>
      </c>
      <c r="BE24" s="105">
        <v>177535</v>
      </c>
      <c r="BF24" s="105">
        <v>34546</v>
      </c>
      <c r="BG24" s="105">
        <v>23542</v>
      </c>
      <c r="BH24" s="105">
        <v>221</v>
      </c>
      <c r="BI24" s="105">
        <v>2417</v>
      </c>
      <c r="BJ24" s="105">
        <v>188</v>
      </c>
      <c r="BL24" s="104">
        <f t="shared" si="4"/>
        <v>163591483</v>
      </c>
      <c r="BM24" s="105">
        <f t="shared" si="5"/>
        <v>162303348</v>
      </c>
      <c r="BN24" s="105">
        <f t="shared" si="5"/>
        <v>1049686</v>
      </c>
      <c r="BO24" s="105">
        <f t="shared" si="5"/>
        <v>177535</v>
      </c>
      <c r="BP24" s="105">
        <f t="shared" si="5"/>
        <v>34546</v>
      </c>
      <c r="BQ24" s="105">
        <f t="shared" si="5"/>
        <v>23542</v>
      </c>
      <c r="BR24" s="105">
        <f t="shared" si="5"/>
        <v>221</v>
      </c>
      <c r="BS24" s="105">
        <f t="shared" si="5"/>
        <v>2417</v>
      </c>
      <c r="BT24" s="105">
        <f t="shared" si="5"/>
        <v>188</v>
      </c>
    </row>
    <row r="25" spans="1:72" s="87" customFormat="1" ht="15">
      <c r="A25" s="103">
        <v>42124</v>
      </c>
      <c r="B25" s="104">
        <f t="shared" si="0"/>
        <v>161703787</v>
      </c>
      <c r="C25" s="105">
        <v>3404</v>
      </c>
      <c r="D25" s="105">
        <v>446</v>
      </c>
      <c r="E25" s="105">
        <v>3388041</v>
      </c>
      <c r="F25" s="105">
        <v>161295</v>
      </c>
      <c r="G25" s="105">
        <v>2643367</v>
      </c>
      <c r="H25" s="105">
        <v>264134</v>
      </c>
      <c r="I25" s="105">
        <v>195</v>
      </c>
      <c r="J25" s="106">
        <v>0</v>
      </c>
      <c r="K25" s="105">
        <v>154555638</v>
      </c>
      <c r="L25" s="105">
        <v>661230</v>
      </c>
      <c r="M25" s="105">
        <v>382</v>
      </c>
      <c r="N25" s="107">
        <v>0</v>
      </c>
      <c r="O25" s="105">
        <v>8720</v>
      </c>
      <c r="P25" s="105">
        <v>18</v>
      </c>
      <c r="Q25" s="105">
        <v>10071</v>
      </c>
      <c r="R25" s="105">
        <v>373</v>
      </c>
      <c r="S25" s="108">
        <v>50</v>
      </c>
      <c r="T25" s="105">
        <v>0</v>
      </c>
      <c r="U25" s="105">
        <v>6413</v>
      </c>
      <c r="V25" s="105">
        <v>10</v>
      </c>
      <c r="W25" s="109"/>
      <c r="X25" s="104">
        <f t="shared" si="2"/>
        <v>161703787</v>
      </c>
      <c r="Y25" s="105">
        <v>157286842</v>
      </c>
      <c r="Z25" s="105">
        <v>770563</v>
      </c>
      <c r="AA25" s="105">
        <v>1523403</v>
      </c>
      <c r="AB25" s="105">
        <v>108326</v>
      </c>
      <c r="AC25" s="105">
        <v>998359</v>
      </c>
      <c r="AD25" s="105">
        <v>93773</v>
      </c>
      <c r="AE25" s="105">
        <v>407140</v>
      </c>
      <c r="AF25" s="105">
        <v>49028</v>
      </c>
      <c r="AG25" s="105">
        <v>199111</v>
      </c>
      <c r="AH25" s="105">
        <v>30537</v>
      </c>
      <c r="AI25" s="105">
        <v>116955</v>
      </c>
      <c r="AJ25" s="105">
        <v>18564</v>
      </c>
      <c r="AK25" s="105">
        <v>58835</v>
      </c>
      <c r="AL25" s="105">
        <v>16314</v>
      </c>
      <c r="AM25" s="112">
        <v>11894</v>
      </c>
      <c r="AN25" s="112">
        <v>105</v>
      </c>
      <c r="AO25" s="112">
        <v>2820</v>
      </c>
      <c r="AP25" s="112">
        <v>24</v>
      </c>
      <c r="AQ25" s="112">
        <v>3860</v>
      </c>
      <c r="AR25" s="112">
        <v>35</v>
      </c>
      <c r="AS25" s="112">
        <v>2987</v>
      </c>
      <c r="AT25" s="112">
        <v>32</v>
      </c>
      <c r="AU25" s="112">
        <v>1610</v>
      </c>
      <c r="AV25" s="112">
        <v>25</v>
      </c>
      <c r="AW25" s="112">
        <v>1249</v>
      </c>
      <c r="AX25" s="112">
        <v>27</v>
      </c>
      <c r="AY25" s="113">
        <v>1216</v>
      </c>
      <c r="AZ25" s="113">
        <v>153</v>
      </c>
      <c r="BB25" s="104">
        <f t="shared" si="3"/>
        <v>161703787</v>
      </c>
      <c r="BC25" s="105">
        <v>160414855</v>
      </c>
      <c r="BD25" s="105">
        <v>1052227</v>
      </c>
      <c r="BE25" s="105">
        <v>175790</v>
      </c>
      <c r="BF25" s="105">
        <v>34878</v>
      </c>
      <c r="BG25" s="105">
        <v>23171</v>
      </c>
      <c r="BH25" s="105">
        <v>221</v>
      </c>
      <c r="BI25" s="105">
        <v>2465</v>
      </c>
      <c r="BJ25" s="105">
        <v>180</v>
      </c>
      <c r="BL25" s="104">
        <f t="shared" si="4"/>
        <v>161703787</v>
      </c>
      <c r="BM25" s="105">
        <f t="shared" si="5"/>
        <v>160414855</v>
      </c>
      <c r="BN25" s="105">
        <f t="shared" si="5"/>
        <v>1052227</v>
      </c>
      <c r="BO25" s="105">
        <f t="shared" si="5"/>
        <v>175790</v>
      </c>
      <c r="BP25" s="105">
        <f t="shared" si="5"/>
        <v>34878</v>
      </c>
      <c r="BQ25" s="105">
        <f t="shared" si="5"/>
        <v>23171</v>
      </c>
      <c r="BR25" s="105">
        <f t="shared" si="5"/>
        <v>221</v>
      </c>
      <c r="BS25" s="105">
        <f t="shared" si="5"/>
        <v>2465</v>
      </c>
      <c r="BT25" s="105">
        <f t="shared" si="5"/>
        <v>180</v>
      </c>
    </row>
    <row r="26" spans="1:72" s="87" customFormat="1" ht="15">
      <c r="A26" s="103">
        <v>42155</v>
      </c>
      <c r="B26" s="104">
        <f t="shared" si="0"/>
        <v>161794457</v>
      </c>
      <c r="C26" s="105">
        <v>2992</v>
      </c>
      <c r="D26" s="105">
        <v>344</v>
      </c>
      <c r="E26" s="105">
        <v>3401204</v>
      </c>
      <c r="F26" s="105">
        <v>160652</v>
      </c>
      <c r="G26" s="105">
        <v>2661757</v>
      </c>
      <c r="H26" s="105">
        <v>264216</v>
      </c>
      <c r="I26" s="105">
        <v>189</v>
      </c>
      <c r="J26" s="106">
        <v>0</v>
      </c>
      <c r="K26" s="105">
        <v>154614724</v>
      </c>
      <c r="L26" s="105">
        <v>662486</v>
      </c>
      <c r="M26" s="105">
        <v>407</v>
      </c>
      <c r="N26" s="107">
        <v>0</v>
      </c>
      <c r="O26" s="105">
        <v>8599</v>
      </c>
      <c r="P26" s="105">
        <v>15</v>
      </c>
      <c r="Q26" s="105">
        <v>10033</v>
      </c>
      <c r="R26" s="105">
        <v>385</v>
      </c>
      <c r="S26" s="108">
        <v>92</v>
      </c>
      <c r="T26" s="105">
        <v>0</v>
      </c>
      <c r="U26" s="105">
        <v>6352</v>
      </c>
      <c r="V26" s="105">
        <v>10</v>
      </c>
      <c r="W26" s="109"/>
      <c r="X26" s="104">
        <f t="shared" si="2"/>
        <v>161794457</v>
      </c>
      <c r="Y26" s="105">
        <v>157364872</v>
      </c>
      <c r="Z26" s="105">
        <v>775139</v>
      </c>
      <c r="AA26" s="105">
        <v>1524304</v>
      </c>
      <c r="AB26" s="105">
        <v>106736</v>
      </c>
      <c r="AC26" s="105">
        <v>1004469</v>
      </c>
      <c r="AD26" s="105">
        <v>92679</v>
      </c>
      <c r="AE26" s="105">
        <v>410134</v>
      </c>
      <c r="AF26" s="105">
        <v>48263</v>
      </c>
      <c r="AG26" s="105">
        <v>200527</v>
      </c>
      <c r="AH26" s="105">
        <v>30096</v>
      </c>
      <c r="AI26" s="105">
        <v>117563</v>
      </c>
      <c r="AJ26" s="105">
        <v>18467</v>
      </c>
      <c r="AK26" s="105">
        <v>58997</v>
      </c>
      <c r="AL26" s="105">
        <v>16318</v>
      </c>
      <c r="AM26" s="112">
        <v>11575</v>
      </c>
      <c r="AN26" s="112">
        <v>112</v>
      </c>
      <c r="AO26" s="112">
        <v>3044</v>
      </c>
      <c r="AP26" s="112">
        <v>19</v>
      </c>
      <c r="AQ26" s="112">
        <v>3829</v>
      </c>
      <c r="AR26" s="112">
        <v>37</v>
      </c>
      <c r="AS26" s="112">
        <v>3005</v>
      </c>
      <c r="AT26" s="112">
        <v>30</v>
      </c>
      <c r="AU26" s="112">
        <v>1504</v>
      </c>
      <c r="AV26" s="112">
        <v>32</v>
      </c>
      <c r="AW26" s="112">
        <v>1194</v>
      </c>
      <c r="AX26" s="112">
        <v>31</v>
      </c>
      <c r="AY26" s="113">
        <v>1332</v>
      </c>
      <c r="AZ26" s="113">
        <v>149</v>
      </c>
      <c r="BB26" s="104">
        <f t="shared" si="3"/>
        <v>161794457</v>
      </c>
      <c r="BC26" s="105">
        <v>160504306</v>
      </c>
      <c r="BD26" s="105">
        <v>1052913</v>
      </c>
      <c r="BE26" s="105">
        <v>176560</v>
      </c>
      <c r="BF26" s="105">
        <v>34785</v>
      </c>
      <c r="BG26" s="105">
        <v>22957</v>
      </c>
      <c r="BH26" s="105">
        <v>230</v>
      </c>
      <c r="BI26" s="105">
        <v>2526</v>
      </c>
      <c r="BJ26" s="105">
        <v>180</v>
      </c>
      <c r="BL26" s="104">
        <f t="shared" si="4"/>
        <v>161794457</v>
      </c>
      <c r="BM26" s="105">
        <f t="shared" si="5"/>
        <v>160504306</v>
      </c>
      <c r="BN26" s="105">
        <f t="shared" si="5"/>
        <v>1052913</v>
      </c>
      <c r="BO26" s="105">
        <f t="shared" si="5"/>
        <v>176560</v>
      </c>
      <c r="BP26" s="105">
        <f t="shared" si="5"/>
        <v>34785</v>
      </c>
      <c r="BQ26" s="105">
        <f t="shared" si="5"/>
        <v>22957</v>
      </c>
      <c r="BR26" s="105">
        <f t="shared" si="5"/>
        <v>230</v>
      </c>
      <c r="BS26" s="105">
        <f t="shared" si="5"/>
        <v>2526</v>
      </c>
      <c r="BT26" s="105">
        <f t="shared" si="5"/>
        <v>180</v>
      </c>
    </row>
    <row r="27" spans="1:72" s="87" customFormat="1" ht="15">
      <c r="A27" s="103">
        <v>42185</v>
      </c>
      <c r="B27" s="104">
        <f t="shared" si="0"/>
        <v>163120385</v>
      </c>
      <c r="C27" s="105">
        <v>2804</v>
      </c>
      <c r="D27" s="105">
        <v>392</v>
      </c>
      <c r="E27" s="105">
        <v>3390561</v>
      </c>
      <c r="F27" s="105">
        <v>159639</v>
      </c>
      <c r="G27" s="105">
        <v>2691309</v>
      </c>
      <c r="H27" s="105">
        <v>264097</v>
      </c>
      <c r="I27" s="105">
        <v>162</v>
      </c>
      <c r="J27" s="106">
        <v>0</v>
      </c>
      <c r="K27" s="105">
        <v>155921274</v>
      </c>
      <c r="L27" s="105">
        <v>664706</v>
      </c>
      <c r="M27" s="105">
        <v>359</v>
      </c>
      <c r="N27" s="107">
        <v>9</v>
      </c>
      <c r="O27" s="105">
        <v>8207</v>
      </c>
      <c r="P27" s="105">
        <v>15</v>
      </c>
      <c r="Q27" s="105">
        <v>10071</v>
      </c>
      <c r="R27" s="105">
        <v>391</v>
      </c>
      <c r="S27" s="108">
        <v>95</v>
      </c>
      <c r="T27" s="105">
        <v>0</v>
      </c>
      <c r="U27" s="105">
        <v>6284</v>
      </c>
      <c r="V27" s="105">
        <v>10</v>
      </c>
      <c r="W27" s="109"/>
      <c r="X27" s="104">
        <f t="shared" si="2"/>
        <v>163120385</v>
      </c>
      <c r="Y27" s="105">
        <v>158659189</v>
      </c>
      <c r="Z27" s="105">
        <v>775716</v>
      </c>
      <c r="AA27" s="105">
        <v>1538276</v>
      </c>
      <c r="AB27" s="105">
        <v>106106</v>
      </c>
      <c r="AC27" s="105">
        <v>1013304</v>
      </c>
      <c r="AD27" s="105">
        <v>93495</v>
      </c>
      <c r="AE27" s="105">
        <v>414019</v>
      </c>
      <c r="AF27" s="105">
        <v>48318</v>
      </c>
      <c r="AG27" s="105">
        <v>202141</v>
      </c>
      <c r="AH27" s="105">
        <v>30215</v>
      </c>
      <c r="AI27" s="105">
        <v>119226</v>
      </c>
      <c r="AJ27" s="105">
        <v>18643</v>
      </c>
      <c r="AK27" s="105">
        <v>59955</v>
      </c>
      <c r="AL27" s="105">
        <v>16341</v>
      </c>
      <c r="AM27" s="112">
        <v>11882</v>
      </c>
      <c r="AN27" s="112">
        <v>113</v>
      </c>
      <c r="AO27" s="112">
        <v>2848</v>
      </c>
      <c r="AP27" s="112">
        <v>26</v>
      </c>
      <c r="AQ27" s="112">
        <v>3707</v>
      </c>
      <c r="AR27" s="112">
        <v>33</v>
      </c>
      <c r="AS27" s="112">
        <v>2800</v>
      </c>
      <c r="AT27" s="112">
        <v>29</v>
      </c>
      <c r="AU27" s="112">
        <v>1377</v>
      </c>
      <c r="AV27" s="112">
        <v>29</v>
      </c>
      <c r="AW27" s="112">
        <v>1134</v>
      </c>
      <c r="AX27" s="112">
        <v>33</v>
      </c>
      <c r="AY27" s="113">
        <v>1268</v>
      </c>
      <c r="AZ27" s="113">
        <v>162</v>
      </c>
      <c r="BB27" s="104">
        <f t="shared" si="3"/>
        <v>163120385</v>
      </c>
      <c r="BC27" s="105">
        <v>161826929</v>
      </c>
      <c r="BD27" s="105">
        <v>1053850</v>
      </c>
      <c r="BE27" s="105">
        <v>179181</v>
      </c>
      <c r="BF27" s="105">
        <v>34984</v>
      </c>
      <c r="BG27" s="105">
        <v>22614</v>
      </c>
      <c r="BH27" s="105">
        <v>230</v>
      </c>
      <c r="BI27" s="105">
        <v>2402</v>
      </c>
      <c r="BJ27" s="105">
        <v>195</v>
      </c>
      <c r="BL27" s="104">
        <f t="shared" si="4"/>
        <v>163120385</v>
      </c>
      <c r="BM27" s="105">
        <f t="shared" si="5"/>
        <v>161826929</v>
      </c>
      <c r="BN27" s="105">
        <f t="shared" si="5"/>
        <v>1053850</v>
      </c>
      <c r="BO27" s="105">
        <f t="shared" si="5"/>
        <v>179181</v>
      </c>
      <c r="BP27" s="105">
        <f t="shared" si="5"/>
        <v>34984</v>
      </c>
      <c r="BQ27" s="105">
        <f t="shared" si="5"/>
        <v>22614</v>
      </c>
      <c r="BR27" s="105">
        <f t="shared" si="5"/>
        <v>230</v>
      </c>
      <c r="BS27" s="105">
        <f t="shared" si="5"/>
        <v>2402</v>
      </c>
      <c r="BT27" s="105">
        <f t="shared" si="5"/>
        <v>195</v>
      </c>
    </row>
    <row r="28" spans="1:72" s="87" customFormat="1" ht="15">
      <c r="A28" s="103">
        <v>42216</v>
      </c>
      <c r="B28" s="104">
        <f t="shared" si="0"/>
        <v>163802231</v>
      </c>
      <c r="C28" s="105">
        <v>2980</v>
      </c>
      <c r="D28" s="105">
        <v>428</v>
      </c>
      <c r="E28" s="105">
        <v>3467526</v>
      </c>
      <c r="F28" s="105">
        <v>160262</v>
      </c>
      <c r="G28" s="105">
        <v>2694869</v>
      </c>
      <c r="H28" s="105">
        <v>263403</v>
      </c>
      <c r="I28" s="105">
        <v>159</v>
      </c>
      <c r="J28" s="106">
        <v>0</v>
      </c>
      <c r="K28" s="105">
        <v>156522808</v>
      </c>
      <c r="L28" s="105">
        <v>664593</v>
      </c>
      <c r="M28" s="105">
        <v>355</v>
      </c>
      <c r="N28" s="107">
        <v>8</v>
      </c>
      <c r="O28" s="105">
        <v>7975</v>
      </c>
      <c r="P28" s="105">
        <v>14</v>
      </c>
      <c r="Q28" s="105">
        <v>10083</v>
      </c>
      <c r="R28" s="105">
        <v>385</v>
      </c>
      <c r="S28" s="108">
        <v>87</v>
      </c>
      <c r="T28" s="105">
        <v>0</v>
      </c>
      <c r="U28" s="105">
        <v>6286</v>
      </c>
      <c r="V28" s="105">
        <v>10</v>
      </c>
      <c r="W28" s="109"/>
      <c r="X28" s="104">
        <f t="shared" si="2"/>
        <v>163802231</v>
      </c>
      <c r="Y28" s="105">
        <v>159261677</v>
      </c>
      <c r="Z28" s="105">
        <v>772050</v>
      </c>
      <c r="AA28" s="105">
        <v>1588374</v>
      </c>
      <c r="AB28" s="105">
        <v>105681</v>
      </c>
      <c r="AC28" s="105">
        <v>1037264</v>
      </c>
      <c r="AD28" s="105">
        <v>96806</v>
      </c>
      <c r="AE28" s="105">
        <v>419537</v>
      </c>
      <c r="AF28" s="105">
        <v>48669</v>
      </c>
      <c r="AG28" s="105">
        <v>202952</v>
      </c>
      <c r="AH28" s="105">
        <v>30184</v>
      </c>
      <c r="AI28" s="105">
        <v>119312</v>
      </c>
      <c r="AJ28" s="105">
        <v>19014</v>
      </c>
      <c r="AK28" s="105">
        <v>59226</v>
      </c>
      <c r="AL28" s="105">
        <v>16282</v>
      </c>
      <c r="AM28" s="112">
        <v>11513</v>
      </c>
      <c r="AN28" s="112">
        <v>112</v>
      </c>
      <c r="AO28" s="112">
        <v>2824</v>
      </c>
      <c r="AP28" s="112">
        <v>21</v>
      </c>
      <c r="AQ28" s="112">
        <v>3642</v>
      </c>
      <c r="AR28" s="112">
        <v>40</v>
      </c>
      <c r="AS28" s="112">
        <v>2879</v>
      </c>
      <c r="AT28" s="112">
        <v>25</v>
      </c>
      <c r="AU28" s="112">
        <v>1501</v>
      </c>
      <c r="AV28" s="112">
        <v>31</v>
      </c>
      <c r="AW28" s="112">
        <v>1181</v>
      </c>
      <c r="AX28" s="112">
        <v>30</v>
      </c>
      <c r="AY28" s="113">
        <v>1246</v>
      </c>
      <c r="AZ28" s="113">
        <v>158</v>
      </c>
      <c r="BB28" s="104">
        <f t="shared" si="3"/>
        <v>163802231</v>
      </c>
      <c r="BC28" s="105">
        <v>162509804</v>
      </c>
      <c r="BD28" s="105">
        <v>1053390</v>
      </c>
      <c r="BE28" s="105">
        <v>178538</v>
      </c>
      <c r="BF28" s="105">
        <v>35296</v>
      </c>
      <c r="BG28" s="105">
        <v>22359</v>
      </c>
      <c r="BH28" s="105">
        <v>229</v>
      </c>
      <c r="BI28" s="105">
        <v>2427</v>
      </c>
      <c r="BJ28" s="105">
        <v>188</v>
      </c>
      <c r="BL28" s="104">
        <f t="shared" si="4"/>
        <v>163802231</v>
      </c>
      <c r="BM28" s="105">
        <f t="shared" si="5"/>
        <v>162509804</v>
      </c>
      <c r="BN28" s="105">
        <f t="shared" si="5"/>
        <v>1053390</v>
      </c>
      <c r="BO28" s="105">
        <f t="shared" si="5"/>
        <v>178538</v>
      </c>
      <c r="BP28" s="105">
        <f t="shared" si="5"/>
        <v>35296</v>
      </c>
      <c r="BQ28" s="105">
        <f t="shared" si="5"/>
        <v>22359</v>
      </c>
      <c r="BR28" s="105">
        <f t="shared" si="5"/>
        <v>229</v>
      </c>
      <c r="BS28" s="105">
        <f t="shared" si="5"/>
        <v>2427</v>
      </c>
      <c r="BT28" s="105">
        <f t="shared" si="5"/>
        <v>188</v>
      </c>
    </row>
    <row r="29" spans="1:72" s="87" customFormat="1" ht="15">
      <c r="A29" s="103">
        <v>42247</v>
      </c>
      <c r="B29" s="104">
        <f t="shared" si="0"/>
        <v>165008226</v>
      </c>
      <c r="C29" s="105">
        <v>6268</v>
      </c>
      <c r="D29" s="105">
        <v>1013</v>
      </c>
      <c r="E29" s="105">
        <v>3446382</v>
      </c>
      <c r="F29" s="105">
        <v>160963</v>
      </c>
      <c r="G29" s="105">
        <v>2746656</v>
      </c>
      <c r="H29" s="105">
        <v>263341</v>
      </c>
      <c r="I29" s="105">
        <v>110</v>
      </c>
      <c r="J29" s="106">
        <v>0</v>
      </c>
      <c r="K29" s="105">
        <v>157679215</v>
      </c>
      <c r="L29" s="105">
        <v>678781</v>
      </c>
      <c r="M29" s="105">
        <v>326</v>
      </c>
      <c r="N29" s="107">
        <v>2</v>
      </c>
      <c r="O29" s="105">
        <v>8130</v>
      </c>
      <c r="P29" s="105">
        <v>14</v>
      </c>
      <c r="Q29" s="105">
        <v>10301</v>
      </c>
      <c r="R29" s="105">
        <v>384</v>
      </c>
      <c r="S29" s="108">
        <v>63</v>
      </c>
      <c r="T29" s="105">
        <v>0</v>
      </c>
      <c r="U29" s="105">
        <v>6264</v>
      </c>
      <c r="V29" s="105">
        <v>13</v>
      </c>
      <c r="W29" s="109"/>
      <c r="X29" s="104">
        <f t="shared" si="2"/>
        <v>165008226</v>
      </c>
      <c r="Y29" s="105">
        <v>160458472</v>
      </c>
      <c r="Z29" s="105">
        <v>783245</v>
      </c>
      <c r="AA29" s="105">
        <v>1582723</v>
      </c>
      <c r="AB29" s="105">
        <v>106628</v>
      </c>
      <c r="AC29" s="105">
        <v>1035831</v>
      </c>
      <c r="AD29" s="105">
        <v>97432</v>
      </c>
      <c r="AE29" s="105">
        <v>415863</v>
      </c>
      <c r="AF29" s="105">
        <v>49573</v>
      </c>
      <c r="AG29" s="105">
        <v>206133</v>
      </c>
      <c r="AH29" s="105">
        <v>31220</v>
      </c>
      <c r="AI29" s="105">
        <v>119641</v>
      </c>
      <c r="AJ29" s="105">
        <v>19309</v>
      </c>
      <c r="AK29" s="105">
        <v>59968</v>
      </c>
      <c r="AL29" s="105">
        <v>16691</v>
      </c>
      <c r="AM29" s="112">
        <v>11519</v>
      </c>
      <c r="AN29" s="112">
        <v>107</v>
      </c>
      <c r="AO29" s="112">
        <v>2734</v>
      </c>
      <c r="AP29" s="112">
        <v>27</v>
      </c>
      <c r="AQ29" s="112">
        <v>3761</v>
      </c>
      <c r="AR29" s="112">
        <v>40</v>
      </c>
      <c r="AS29" s="112">
        <v>2951</v>
      </c>
      <c r="AT29" s="112">
        <v>30</v>
      </c>
      <c r="AU29" s="112">
        <v>1631</v>
      </c>
      <c r="AV29" s="112">
        <v>27</v>
      </c>
      <c r="AW29" s="112">
        <v>1279</v>
      </c>
      <c r="AX29" s="112">
        <v>33</v>
      </c>
      <c r="AY29" s="113">
        <v>1209</v>
      </c>
      <c r="AZ29" s="113">
        <v>149</v>
      </c>
      <c r="BB29" s="104">
        <f t="shared" si="3"/>
        <v>165008226</v>
      </c>
      <c r="BC29" s="105">
        <v>163699022</v>
      </c>
      <c r="BD29" s="105">
        <v>1068098</v>
      </c>
      <c r="BE29" s="105">
        <v>179609</v>
      </c>
      <c r="BF29" s="105">
        <v>36000</v>
      </c>
      <c r="BG29" s="105">
        <v>22596</v>
      </c>
      <c r="BH29" s="105">
        <v>231</v>
      </c>
      <c r="BI29" s="105">
        <v>2488</v>
      </c>
      <c r="BJ29" s="105">
        <v>182</v>
      </c>
      <c r="BL29" s="104">
        <f t="shared" si="4"/>
        <v>165008226</v>
      </c>
      <c r="BM29" s="105">
        <f t="shared" si="5"/>
        <v>163699022</v>
      </c>
      <c r="BN29" s="105">
        <f t="shared" si="5"/>
        <v>1068098</v>
      </c>
      <c r="BO29" s="105">
        <f t="shared" si="5"/>
        <v>179609</v>
      </c>
      <c r="BP29" s="105">
        <f t="shared" si="5"/>
        <v>36000</v>
      </c>
      <c r="BQ29" s="105">
        <f t="shared" si="5"/>
        <v>22596</v>
      </c>
      <c r="BR29" s="105">
        <f t="shared" si="5"/>
        <v>231</v>
      </c>
      <c r="BS29" s="105">
        <f t="shared" si="5"/>
        <v>2488</v>
      </c>
      <c r="BT29" s="105">
        <f t="shared" si="5"/>
        <v>182</v>
      </c>
    </row>
    <row r="30" spans="1:72" s="87" customFormat="1" ht="15">
      <c r="A30" s="103">
        <v>42277</v>
      </c>
      <c r="B30" s="104">
        <f t="shared" si="0"/>
        <v>167924825</v>
      </c>
      <c r="C30" s="105">
        <v>3661</v>
      </c>
      <c r="D30" s="105">
        <v>467</v>
      </c>
      <c r="E30" s="105">
        <v>3500085</v>
      </c>
      <c r="F30" s="105">
        <v>162804</v>
      </c>
      <c r="G30" s="105">
        <v>2788231</v>
      </c>
      <c r="H30" s="105">
        <v>211435</v>
      </c>
      <c r="I30" s="105">
        <v>94</v>
      </c>
      <c r="J30" s="106">
        <v>0</v>
      </c>
      <c r="K30" s="105">
        <v>160512349</v>
      </c>
      <c r="L30" s="105">
        <v>721377</v>
      </c>
      <c r="M30" s="105">
        <v>292</v>
      </c>
      <c r="N30" s="107">
        <v>0</v>
      </c>
      <c r="O30" s="105">
        <v>8106</v>
      </c>
      <c r="P30" s="105">
        <v>15</v>
      </c>
      <c r="Q30" s="105">
        <v>9396</v>
      </c>
      <c r="R30" s="105">
        <v>389</v>
      </c>
      <c r="S30" s="108">
        <v>78</v>
      </c>
      <c r="T30" s="105">
        <v>0</v>
      </c>
      <c r="U30" s="105">
        <v>6030</v>
      </c>
      <c r="V30" s="105">
        <v>16</v>
      </c>
      <c r="W30" s="109"/>
      <c r="X30" s="104">
        <f t="shared" si="2"/>
        <v>167924825</v>
      </c>
      <c r="Y30" s="105">
        <v>163353811</v>
      </c>
      <c r="Z30" s="105">
        <v>766432</v>
      </c>
      <c r="AA30" s="105">
        <v>1593553</v>
      </c>
      <c r="AB30" s="105">
        <v>109656</v>
      </c>
      <c r="AC30" s="105">
        <v>1045074</v>
      </c>
      <c r="AD30" s="105">
        <v>100367</v>
      </c>
      <c r="AE30" s="105">
        <v>421853</v>
      </c>
      <c r="AF30" s="105">
        <v>50582</v>
      </c>
      <c r="AG30" s="105">
        <v>207015</v>
      </c>
      <c r="AH30" s="105">
        <v>32101</v>
      </c>
      <c r="AI30" s="105">
        <v>122718</v>
      </c>
      <c r="AJ30" s="105">
        <v>19743</v>
      </c>
      <c r="AK30" s="105">
        <v>60396</v>
      </c>
      <c r="AL30" s="105">
        <v>17202</v>
      </c>
      <c r="AM30" s="112">
        <v>10284</v>
      </c>
      <c r="AN30" s="112">
        <v>119</v>
      </c>
      <c r="AO30" s="112">
        <v>2690</v>
      </c>
      <c r="AP30" s="112">
        <v>26</v>
      </c>
      <c r="AQ30" s="112">
        <v>3759</v>
      </c>
      <c r="AR30" s="112">
        <v>35</v>
      </c>
      <c r="AS30" s="112">
        <v>2965</v>
      </c>
      <c r="AT30" s="112">
        <v>27</v>
      </c>
      <c r="AU30" s="112">
        <v>1654</v>
      </c>
      <c r="AV30" s="112">
        <v>34</v>
      </c>
      <c r="AW30" s="112">
        <v>1341</v>
      </c>
      <c r="AX30" s="112">
        <v>28</v>
      </c>
      <c r="AY30" s="113">
        <v>1209</v>
      </c>
      <c r="AZ30" s="113">
        <v>151</v>
      </c>
      <c r="BB30" s="104">
        <f t="shared" si="3"/>
        <v>167924825</v>
      </c>
      <c r="BC30" s="105">
        <v>166621306</v>
      </c>
      <c r="BD30" s="105">
        <v>1059138</v>
      </c>
      <c r="BE30" s="105">
        <v>183114</v>
      </c>
      <c r="BF30" s="105">
        <v>36945</v>
      </c>
      <c r="BG30" s="105">
        <v>21352</v>
      </c>
      <c r="BH30" s="105">
        <v>241</v>
      </c>
      <c r="BI30" s="105">
        <v>2550</v>
      </c>
      <c r="BJ30" s="105">
        <v>179</v>
      </c>
      <c r="BL30" s="104">
        <f t="shared" si="4"/>
        <v>167924825</v>
      </c>
      <c r="BM30" s="105">
        <f t="shared" si="5"/>
        <v>166621306</v>
      </c>
      <c r="BN30" s="105">
        <f t="shared" si="5"/>
        <v>1059138</v>
      </c>
      <c r="BO30" s="105">
        <f t="shared" si="5"/>
        <v>183114</v>
      </c>
      <c r="BP30" s="105">
        <f t="shared" si="5"/>
        <v>36945</v>
      </c>
      <c r="BQ30" s="105">
        <f t="shared" si="5"/>
        <v>21352</v>
      </c>
      <c r="BR30" s="105">
        <f t="shared" si="5"/>
        <v>241</v>
      </c>
      <c r="BS30" s="105">
        <f t="shared" si="5"/>
        <v>2550</v>
      </c>
      <c r="BT30" s="105">
        <f t="shared" si="5"/>
        <v>179</v>
      </c>
    </row>
    <row r="31" spans="1:72" s="87" customFormat="1" ht="15">
      <c r="A31" s="103">
        <v>42308</v>
      </c>
      <c r="B31" s="104">
        <f t="shared" si="0"/>
        <v>170285831</v>
      </c>
      <c r="C31" s="105">
        <v>2946</v>
      </c>
      <c r="D31" s="105">
        <v>391</v>
      </c>
      <c r="E31" s="105">
        <v>3535383</v>
      </c>
      <c r="F31" s="105">
        <v>164419</v>
      </c>
      <c r="G31" s="105">
        <v>2807298</v>
      </c>
      <c r="H31" s="105">
        <v>211781</v>
      </c>
      <c r="I31" s="105">
        <v>55</v>
      </c>
      <c r="J31" s="106">
        <v>0</v>
      </c>
      <c r="K31" s="105">
        <v>162815143</v>
      </c>
      <c r="L31" s="105">
        <v>722851</v>
      </c>
      <c r="M31" s="105">
        <v>276</v>
      </c>
      <c r="N31" s="107">
        <v>10</v>
      </c>
      <c r="O31" s="105">
        <v>8235</v>
      </c>
      <c r="P31" s="105">
        <v>10</v>
      </c>
      <c r="Q31" s="105">
        <v>10257</v>
      </c>
      <c r="R31" s="105">
        <v>393</v>
      </c>
      <c r="S31" s="108">
        <v>85</v>
      </c>
      <c r="T31" s="105">
        <v>0</v>
      </c>
      <c r="U31" s="105">
        <v>6284</v>
      </c>
      <c r="V31" s="105">
        <v>14</v>
      </c>
      <c r="W31" s="109"/>
      <c r="X31" s="104">
        <f t="shared" si="2"/>
        <v>170285831</v>
      </c>
      <c r="Y31" s="105">
        <v>165695969</v>
      </c>
      <c r="Z31" s="105">
        <v>776239</v>
      </c>
      <c r="AA31" s="105">
        <v>1611301</v>
      </c>
      <c r="AB31" s="105">
        <v>107492</v>
      </c>
      <c r="AC31" s="105">
        <v>1052188</v>
      </c>
      <c r="AD31" s="105">
        <v>101444</v>
      </c>
      <c r="AE31" s="105">
        <v>418500</v>
      </c>
      <c r="AF31" s="105">
        <v>48605</v>
      </c>
      <c r="AG31" s="105">
        <v>203525</v>
      </c>
      <c r="AH31" s="105">
        <v>29936</v>
      </c>
      <c r="AI31" s="105">
        <v>119644</v>
      </c>
      <c r="AJ31" s="105">
        <v>19007</v>
      </c>
      <c r="AK31" s="105">
        <v>59698</v>
      </c>
      <c r="AL31" s="105">
        <v>16719</v>
      </c>
      <c r="AM31" s="112">
        <v>11093</v>
      </c>
      <c r="AN31" s="112">
        <v>114</v>
      </c>
      <c r="AO31" s="112">
        <v>2729</v>
      </c>
      <c r="AP31" s="112">
        <v>32</v>
      </c>
      <c r="AQ31" s="112">
        <v>3857</v>
      </c>
      <c r="AR31" s="112">
        <v>41</v>
      </c>
      <c r="AS31" s="112">
        <v>3123</v>
      </c>
      <c r="AT31" s="112">
        <v>21</v>
      </c>
      <c r="AU31" s="112">
        <v>1726</v>
      </c>
      <c r="AV31" s="112">
        <v>25</v>
      </c>
      <c r="AW31" s="112">
        <v>1389</v>
      </c>
      <c r="AX31" s="112">
        <v>37</v>
      </c>
      <c r="AY31" s="113">
        <v>1220</v>
      </c>
      <c r="AZ31" s="113">
        <v>157</v>
      </c>
      <c r="BB31" s="104">
        <f t="shared" si="3"/>
        <v>170285831</v>
      </c>
      <c r="BC31" s="105">
        <v>168981483</v>
      </c>
      <c r="BD31" s="105">
        <v>1063716</v>
      </c>
      <c r="BE31" s="105">
        <v>179342</v>
      </c>
      <c r="BF31" s="105">
        <v>35726</v>
      </c>
      <c r="BG31" s="105">
        <v>22528</v>
      </c>
      <c r="BH31" s="105">
        <v>233</v>
      </c>
      <c r="BI31" s="105">
        <v>2609</v>
      </c>
      <c r="BJ31" s="105">
        <v>194</v>
      </c>
      <c r="BL31" s="104">
        <f t="shared" si="4"/>
        <v>170285831</v>
      </c>
      <c r="BM31" s="105">
        <f t="shared" si="5"/>
        <v>168981483</v>
      </c>
      <c r="BN31" s="105">
        <f t="shared" si="5"/>
        <v>1063716</v>
      </c>
      <c r="BO31" s="105">
        <f t="shared" si="5"/>
        <v>179342</v>
      </c>
      <c r="BP31" s="105">
        <f t="shared" si="5"/>
        <v>35726</v>
      </c>
      <c r="BQ31" s="105">
        <f t="shared" si="5"/>
        <v>22528</v>
      </c>
      <c r="BR31" s="105">
        <f t="shared" si="5"/>
        <v>233</v>
      </c>
      <c r="BS31" s="105">
        <f t="shared" si="5"/>
        <v>2609</v>
      </c>
      <c r="BT31" s="105">
        <f t="shared" si="5"/>
        <v>194</v>
      </c>
    </row>
    <row r="32" spans="1:72" s="87" customFormat="1" ht="15">
      <c r="A32" s="103">
        <v>42338</v>
      </c>
      <c r="B32" s="104">
        <f t="shared" si="0"/>
        <v>173560667</v>
      </c>
      <c r="C32" s="105">
        <v>2956</v>
      </c>
      <c r="D32" s="105">
        <v>355</v>
      </c>
      <c r="E32" s="105">
        <v>3513113</v>
      </c>
      <c r="F32" s="105">
        <v>161583</v>
      </c>
      <c r="G32" s="105">
        <v>2820158</v>
      </c>
      <c r="H32" s="105">
        <v>210784</v>
      </c>
      <c r="I32" s="105">
        <v>41</v>
      </c>
      <c r="J32" s="106">
        <v>0</v>
      </c>
      <c r="K32" s="105">
        <v>166102353</v>
      </c>
      <c r="L32" s="105">
        <v>723345</v>
      </c>
      <c r="M32" s="105">
        <v>278</v>
      </c>
      <c r="N32" s="107">
        <v>9</v>
      </c>
      <c r="O32" s="105">
        <v>8693</v>
      </c>
      <c r="P32" s="105">
        <v>11</v>
      </c>
      <c r="Q32" s="105">
        <v>10153</v>
      </c>
      <c r="R32" s="105">
        <v>394</v>
      </c>
      <c r="S32" s="108">
        <v>92</v>
      </c>
      <c r="T32" s="105">
        <v>0</v>
      </c>
      <c r="U32" s="105">
        <v>6335</v>
      </c>
      <c r="V32" s="105">
        <v>14</v>
      </c>
      <c r="W32" s="109"/>
      <c r="X32" s="104">
        <f t="shared" si="2"/>
        <v>173560667</v>
      </c>
      <c r="Y32" s="105">
        <v>168934418</v>
      </c>
      <c r="Z32" s="105">
        <v>774127</v>
      </c>
      <c r="AA32" s="105">
        <v>1631212</v>
      </c>
      <c r="AB32" s="105">
        <v>107531</v>
      </c>
      <c r="AC32" s="105">
        <v>1060083</v>
      </c>
      <c r="AD32" s="105">
        <v>101087</v>
      </c>
      <c r="AE32" s="105">
        <v>423360</v>
      </c>
      <c r="AF32" s="105">
        <v>48623</v>
      </c>
      <c r="AG32" s="105">
        <v>206907</v>
      </c>
      <c r="AH32" s="105">
        <v>29579</v>
      </c>
      <c r="AI32" s="105">
        <v>121814</v>
      </c>
      <c r="AJ32" s="105">
        <v>18713</v>
      </c>
      <c r="AK32" s="105">
        <v>60827</v>
      </c>
      <c r="AL32" s="105">
        <v>16407</v>
      </c>
      <c r="AM32" s="112">
        <v>11050</v>
      </c>
      <c r="AN32" s="112">
        <v>112</v>
      </c>
      <c r="AO32" s="112">
        <v>2672</v>
      </c>
      <c r="AP32" s="112">
        <v>32</v>
      </c>
      <c r="AQ32" s="112">
        <v>4076</v>
      </c>
      <c r="AR32" s="112">
        <v>35</v>
      </c>
      <c r="AS32" s="112">
        <v>3288</v>
      </c>
      <c r="AT32" s="112">
        <v>24</v>
      </c>
      <c r="AU32" s="112">
        <v>1807</v>
      </c>
      <c r="AV32" s="112">
        <v>35</v>
      </c>
      <c r="AW32" s="112">
        <v>1423</v>
      </c>
      <c r="AX32" s="112">
        <v>28</v>
      </c>
      <c r="AY32" s="113">
        <v>1235</v>
      </c>
      <c r="AZ32" s="113">
        <v>162</v>
      </c>
      <c r="BB32" s="104">
        <f t="shared" si="3"/>
        <v>173560667</v>
      </c>
      <c r="BC32" s="105">
        <v>172255980</v>
      </c>
      <c r="BD32" s="105">
        <v>1060947</v>
      </c>
      <c r="BE32" s="105">
        <v>182641</v>
      </c>
      <c r="BF32" s="105">
        <v>35120</v>
      </c>
      <c r="BG32" s="105">
        <v>22893</v>
      </c>
      <c r="BH32" s="105">
        <v>238</v>
      </c>
      <c r="BI32" s="105">
        <v>2658</v>
      </c>
      <c r="BJ32" s="105">
        <v>190</v>
      </c>
      <c r="BL32" s="104">
        <f t="shared" si="4"/>
        <v>173560667</v>
      </c>
      <c r="BM32" s="105">
        <f t="shared" si="5"/>
        <v>172255980</v>
      </c>
      <c r="BN32" s="105">
        <f t="shared" si="5"/>
        <v>1060947</v>
      </c>
      <c r="BO32" s="105">
        <f t="shared" si="5"/>
        <v>182641</v>
      </c>
      <c r="BP32" s="105">
        <f t="shared" si="5"/>
        <v>35120</v>
      </c>
      <c r="BQ32" s="105">
        <f t="shared" si="5"/>
        <v>22893</v>
      </c>
      <c r="BR32" s="105">
        <f t="shared" si="5"/>
        <v>238</v>
      </c>
      <c r="BS32" s="105">
        <f t="shared" si="5"/>
        <v>2658</v>
      </c>
      <c r="BT32" s="105">
        <f t="shared" si="5"/>
        <v>190</v>
      </c>
    </row>
    <row r="33" spans="1:72" s="87" customFormat="1" ht="15">
      <c r="A33" s="103">
        <v>42369</v>
      </c>
      <c r="B33" s="104">
        <f t="shared" si="0"/>
        <v>175994476</v>
      </c>
      <c r="C33" s="105">
        <v>4948</v>
      </c>
      <c r="D33" s="105">
        <v>407</v>
      </c>
      <c r="E33" s="105">
        <v>3569902</v>
      </c>
      <c r="F33" s="105">
        <v>159637</v>
      </c>
      <c r="G33" s="105">
        <v>2847262</v>
      </c>
      <c r="H33" s="105">
        <v>209782</v>
      </c>
      <c r="I33" s="105">
        <v>149</v>
      </c>
      <c r="J33" s="106">
        <v>0</v>
      </c>
      <c r="K33" s="105">
        <v>168451389</v>
      </c>
      <c r="L33" s="105">
        <v>724461</v>
      </c>
      <c r="M33" s="105">
        <v>121</v>
      </c>
      <c r="N33" s="107">
        <v>4</v>
      </c>
      <c r="O33" s="105">
        <v>8799</v>
      </c>
      <c r="P33" s="105">
        <v>14</v>
      </c>
      <c r="Q33" s="105">
        <v>10661</v>
      </c>
      <c r="R33" s="105">
        <v>431</v>
      </c>
      <c r="S33" s="108">
        <v>113</v>
      </c>
      <c r="T33" s="105">
        <v>0</v>
      </c>
      <c r="U33" s="105">
        <v>6381</v>
      </c>
      <c r="V33" s="105">
        <v>15</v>
      </c>
      <c r="W33" s="109"/>
      <c r="X33" s="104">
        <f t="shared" si="2"/>
        <v>175994476</v>
      </c>
      <c r="Y33" s="105">
        <v>171190990</v>
      </c>
      <c r="Z33" s="105">
        <v>776421</v>
      </c>
      <c r="AA33" s="105">
        <v>1699787</v>
      </c>
      <c r="AB33" s="105">
        <v>106926</v>
      </c>
      <c r="AC33" s="105">
        <v>1118198</v>
      </c>
      <c r="AD33" s="105">
        <v>99294</v>
      </c>
      <c r="AE33" s="105">
        <v>449418</v>
      </c>
      <c r="AF33" s="105">
        <v>47899</v>
      </c>
      <c r="AG33" s="105">
        <v>221059</v>
      </c>
      <c r="AH33" s="105">
        <v>29160</v>
      </c>
      <c r="AI33" s="105">
        <v>130374</v>
      </c>
      <c r="AJ33" s="105">
        <v>18583</v>
      </c>
      <c r="AK33" s="105">
        <v>63824</v>
      </c>
      <c r="AL33" s="105">
        <v>16004</v>
      </c>
      <c r="AM33" s="112">
        <v>11513</v>
      </c>
      <c r="AN33" s="112">
        <v>154</v>
      </c>
      <c r="AO33" s="112">
        <v>2688</v>
      </c>
      <c r="AP33" s="112">
        <v>28</v>
      </c>
      <c r="AQ33" s="112">
        <v>4049</v>
      </c>
      <c r="AR33" s="112">
        <v>36</v>
      </c>
      <c r="AS33" s="112">
        <v>3398</v>
      </c>
      <c r="AT33" s="112">
        <v>23</v>
      </c>
      <c r="AU33" s="112">
        <v>1830</v>
      </c>
      <c r="AV33" s="112">
        <v>33</v>
      </c>
      <c r="AW33" s="112">
        <v>1457</v>
      </c>
      <c r="AX33" s="112">
        <v>32</v>
      </c>
      <c r="AY33" s="113">
        <v>1140</v>
      </c>
      <c r="AZ33" s="113">
        <v>158</v>
      </c>
      <c r="BB33" s="104">
        <f t="shared" si="3"/>
        <v>175994476</v>
      </c>
      <c r="BC33" s="105">
        <v>174679452</v>
      </c>
      <c r="BD33" s="105">
        <v>1059700</v>
      </c>
      <c r="BE33" s="105">
        <v>194198</v>
      </c>
      <c r="BF33" s="105">
        <v>34587</v>
      </c>
      <c r="BG33" s="105">
        <v>23478</v>
      </c>
      <c r="BH33" s="105">
        <v>274</v>
      </c>
      <c r="BI33" s="105">
        <v>2597</v>
      </c>
      <c r="BJ33" s="105">
        <v>190</v>
      </c>
      <c r="BL33" s="104">
        <f t="shared" si="4"/>
        <v>175994476</v>
      </c>
      <c r="BM33" s="105">
        <f t="shared" si="5"/>
        <v>174679452</v>
      </c>
      <c r="BN33" s="105">
        <f t="shared" si="5"/>
        <v>1059700</v>
      </c>
      <c r="BO33" s="105">
        <f t="shared" si="5"/>
        <v>194198</v>
      </c>
      <c r="BP33" s="105">
        <f t="shared" si="5"/>
        <v>34587</v>
      </c>
      <c r="BQ33" s="105">
        <f t="shared" si="5"/>
        <v>23478</v>
      </c>
      <c r="BR33" s="105">
        <f t="shared" si="5"/>
        <v>274</v>
      </c>
      <c r="BS33" s="105">
        <f t="shared" si="5"/>
        <v>2597</v>
      </c>
      <c r="BT33" s="105">
        <f t="shared" si="5"/>
        <v>190</v>
      </c>
    </row>
    <row r="34" spans="1:72" s="87" customFormat="1" ht="15">
      <c r="A34" s="103">
        <v>42400</v>
      </c>
      <c r="B34" s="104">
        <f t="shared" si="0"/>
        <v>177136748</v>
      </c>
      <c r="C34" s="105">
        <v>2925</v>
      </c>
      <c r="D34" s="105">
        <v>336</v>
      </c>
      <c r="E34" s="105">
        <v>3606346</v>
      </c>
      <c r="F34" s="105">
        <v>157800</v>
      </c>
      <c r="G34" s="105">
        <v>2873918</v>
      </c>
      <c r="H34" s="105">
        <v>208570</v>
      </c>
      <c r="I34" s="105">
        <v>46</v>
      </c>
      <c r="J34" s="106">
        <v>0</v>
      </c>
      <c r="K34" s="105">
        <v>169535392</v>
      </c>
      <c r="L34" s="105">
        <v>724260</v>
      </c>
      <c r="M34" s="105">
        <v>281</v>
      </c>
      <c r="N34" s="107">
        <v>0</v>
      </c>
      <c r="O34" s="105">
        <v>9223</v>
      </c>
      <c r="P34" s="105">
        <v>12</v>
      </c>
      <c r="Q34" s="105">
        <v>10640</v>
      </c>
      <c r="R34" s="105">
        <v>425</v>
      </c>
      <c r="S34" s="108">
        <v>100</v>
      </c>
      <c r="T34" s="105">
        <v>0</v>
      </c>
      <c r="U34" s="105">
        <v>6460</v>
      </c>
      <c r="V34" s="105">
        <v>14</v>
      </c>
      <c r="W34" s="109"/>
      <c r="X34" s="104">
        <f t="shared" si="2"/>
        <v>177136748</v>
      </c>
      <c r="Y34" s="105">
        <v>172400702</v>
      </c>
      <c r="Z34" s="105">
        <v>775808</v>
      </c>
      <c r="AA34" s="105">
        <v>1674607</v>
      </c>
      <c r="AB34" s="105">
        <v>105922</v>
      </c>
      <c r="AC34" s="105">
        <v>1099667</v>
      </c>
      <c r="AD34" s="105">
        <v>99241</v>
      </c>
      <c r="AE34" s="105">
        <v>441175</v>
      </c>
      <c r="AF34" s="105">
        <v>47533</v>
      </c>
      <c r="AG34" s="105">
        <v>215188</v>
      </c>
      <c r="AH34" s="105">
        <v>28467</v>
      </c>
      <c r="AI34" s="105">
        <v>126060</v>
      </c>
      <c r="AJ34" s="105">
        <v>18239</v>
      </c>
      <c r="AK34" s="105">
        <v>61228</v>
      </c>
      <c r="AL34" s="105">
        <v>15756</v>
      </c>
      <c r="AM34" s="112">
        <v>11563</v>
      </c>
      <c r="AN34" s="112">
        <v>140</v>
      </c>
      <c r="AO34" s="112">
        <v>2721</v>
      </c>
      <c r="AP34" s="112">
        <v>32</v>
      </c>
      <c r="AQ34" s="112">
        <v>4180</v>
      </c>
      <c r="AR34" s="112">
        <v>32</v>
      </c>
      <c r="AS34" s="112">
        <v>3526</v>
      </c>
      <c r="AT34" s="112">
        <v>27</v>
      </c>
      <c r="AU34" s="112">
        <v>1925</v>
      </c>
      <c r="AV34" s="112">
        <v>34</v>
      </c>
      <c r="AW34" s="112">
        <v>1496</v>
      </c>
      <c r="AX34" s="112">
        <v>42</v>
      </c>
      <c r="AY34" s="113">
        <v>1293</v>
      </c>
      <c r="AZ34" s="113">
        <v>144</v>
      </c>
      <c r="BB34" s="104">
        <f t="shared" si="3"/>
        <v>177136748</v>
      </c>
      <c r="BC34" s="105">
        <v>175831339</v>
      </c>
      <c r="BD34" s="105">
        <v>1056971</v>
      </c>
      <c r="BE34" s="105">
        <v>187288</v>
      </c>
      <c r="BF34" s="105">
        <v>33995</v>
      </c>
      <c r="BG34" s="105">
        <v>23915</v>
      </c>
      <c r="BH34" s="105">
        <v>265</v>
      </c>
      <c r="BI34" s="105">
        <v>2789</v>
      </c>
      <c r="BJ34" s="105">
        <v>186</v>
      </c>
      <c r="BL34" s="104">
        <f t="shared" si="4"/>
        <v>177136748</v>
      </c>
      <c r="BM34" s="105">
        <f t="shared" si="5"/>
        <v>175831339</v>
      </c>
      <c r="BN34" s="105">
        <f t="shared" si="5"/>
        <v>1056971</v>
      </c>
      <c r="BO34" s="105">
        <f t="shared" si="5"/>
        <v>187288</v>
      </c>
      <c r="BP34" s="105">
        <f t="shared" si="5"/>
        <v>33995</v>
      </c>
      <c r="BQ34" s="105">
        <f t="shared" si="5"/>
        <v>23915</v>
      </c>
      <c r="BR34" s="105">
        <f t="shared" si="5"/>
        <v>265</v>
      </c>
      <c r="BS34" s="105">
        <f t="shared" si="5"/>
        <v>2789</v>
      </c>
      <c r="BT34" s="105">
        <f t="shared" si="5"/>
        <v>186</v>
      </c>
    </row>
    <row r="35" spans="1:72" s="87" customFormat="1" ht="15">
      <c r="A35" s="103">
        <v>42429</v>
      </c>
      <c r="B35" s="104">
        <f t="shared" si="0"/>
        <v>178672163</v>
      </c>
      <c r="C35" s="105">
        <v>3018</v>
      </c>
      <c r="D35" s="105">
        <v>324</v>
      </c>
      <c r="E35" s="105">
        <v>3605646</v>
      </c>
      <c r="F35" s="105">
        <v>157952</v>
      </c>
      <c r="G35" s="105">
        <v>2888434</v>
      </c>
      <c r="H35" s="105">
        <v>208069</v>
      </c>
      <c r="I35" s="105">
        <v>39</v>
      </c>
      <c r="J35" s="106">
        <v>0</v>
      </c>
      <c r="K35" s="105">
        <v>171067513</v>
      </c>
      <c r="L35" s="105">
        <v>714027</v>
      </c>
      <c r="M35" s="105">
        <v>198</v>
      </c>
      <c r="N35" s="107">
        <v>0</v>
      </c>
      <c r="O35" s="105">
        <v>9232</v>
      </c>
      <c r="P35" s="105">
        <v>10</v>
      </c>
      <c r="Q35" s="105">
        <v>10668</v>
      </c>
      <c r="R35" s="105">
        <v>431</v>
      </c>
      <c r="S35" s="108">
        <v>118</v>
      </c>
      <c r="T35" s="105">
        <v>0</v>
      </c>
      <c r="U35" s="105">
        <v>6470</v>
      </c>
      <c r="V35" s="105">
        <v>14</v>
      </c>
      <c r="W35" s="109"/>
      <c r="X35" s="104">
        <f t="shared" si="2"/>
        <v>178672163</v>
      </c>
      <c r="Y35" s="105">
        <v>173954885</v>
      </c>
      <c r="Z35" s="105">
        <v>767464</v>
      </c>
      <c r="AA35" s="105">
        <v>1667348</v>
      </c>
      <c r="AB35" s="105">
        <v>105026</v>
      </c>
      <c r="AC35" s="105">
        <v>1096088</v>
      </c>
      <c r="AD35" s="105">
        <v>99246</v>
      </c>
      <c r="AE35" s="105">
        <v>442817</v>
      </c>
      <c r="AF35" s="105">
        <v>46978</v>
      </c>
      <c r="AG35" s="105">
        <v>215497</v>
      </c>
      <c r="AH35" s="105">
        <v>28135</v>
      </c>
      <c r="AI35" s="105">
        <v>126652</v>
      </c>
      <c r="AJ35" s="105">
        <v>17964</v>
      </c>
      <c r="AK35" s="105">
        <v>61363</v>
      </c>
      <c r="AL35" s="105">
        <v>15559</v>
      </c>
      <c r="AM35" s="112">
        <v>11619</v>
      </c>
      <c r="AN35" s="112">
        <v>144</v>
      </c>
      <c r="AO35" s="112">
        <v>2709</v>
      </c>
      <c r="AP35" s="112">
        <v>31</v>
      </c>
      <c r="AQ35" s="112">
        <v>4138</v>
      </c>
      <c r="AR35" s="112">
        <v>34</v>
      </c>
      <c r="AS35" s="112">
        <v>3603</v>
      </c>
      <c r="AT35" s="112">
        <v>30</v>
      </c>
      <c r="AU35" s="112">
        <v>1912</v>
      </c>
      <c r="AV35" s="112">
        <v>32</v>
      </c>
      <c r="AW35" s="112">
        <v>1488</v>
      </c>
      <c r="AX35" s="112">
        <v>39</v>
      </c>
      <c r="AY35" s="113">
        <v>1217</v>
      </c>
      <c r="AZ35" s="113">
        <v>145</v>
      </c>
      <c r="BB35" s="104">
        <f t="shared" si="3"/>
        <v>178672163</v>
      </c>
      <c r="BC35" s="105">
        <v>177376635</v>
      </c>
      <c r="BD35" s="105">
        <v>1046849</v>
      </c>
      <c r="BE35" s="105">
        <v>188015</v>
      </c>
      <c r="BF35" s="105">
        <v>33523</v>
      </c>
      <c r="BG35" s="105">
        <v>23981</v>
      </c>
      <c r="BH35" s="105">
        <v>271</v>
      </c>
      <c r="BI35" s="105">
        <v>2705</v>
      </c>
      <c r="BJ35" s="105">
        <v>184</v>
      </c>
      <c r="BL35" s="104">
        <f t="shared" si="4"/>
        <v>178672163</v>
      </c>
      <c r="BM35" s="105">
        <f t="shared" si="5"/>
        <v>177376635</v>
      </c>
      <c r="BN35" s="105">
        <f t="shared" si="5"/>
        <v>1046849</v>
      </c>
      <c r="BO35" s="105">
        <f t="shared" si="5"/>
        <v>188015</v>
      </c>
      <c r="BP35" s="105">
        <f t="shared" si="5"/>
        <v>33523</v>
      </c>
      <c r="BQ35" s="105">
        <f t="shared" si="5"/>
        <v>23981</v>
      </c>
      <c r="BR35" s="105">
        <f t="shared" si="5"/>
        <v>271</v>
      </c>
      <c r="BS35" s="105">
        <f t="shared" si="5"/>
        <v>2705</v>
      </c>
      <c r="BT35" s="105">
        <f t="shared" si="5"/>
        <v>184</v>
      </c>
    </row>
    <row r="36" spans="1:72" s="87" customFormat="1" ht="15">
      <c r="A36" s="103">
        <v>42460</v>
      </c>
      <c r="B36" s="104">
        <f t="shared" si="0"/>
        <v>179821572</v>
      </c>
      <c r="C36" s="105">
        <v>3084</v>
      </c>
      <c r="D36" s="105">
        <v>322</v>
      </c>
      <c r="E36" s="105">
        <v>3592144</v>
      </c>
      <c r="F36" s="105">
        <v>155136</v>
      </c>
      <c r="G36" s="105">
        <v>2923368</v>
      </c>
      <c r="H36" s="105">
        <v>206466</v>
      </c>
      <c r="I36" s="105">
        <v>42</v>
      </c>
      <c r="J36" s="106">
        <v>0</v>
      </c>
      <c r="K36" s="105">
        <v>172188479</v>
      </c>
      <c r="L36" s="105">
        <v>725332</v>
      </c>
      <c r="M36" s="105">
        <v>306</v>
      </c>
      <c r="N36" s="107">
        <v>0</v>
      </c>
      <c r="O36" s="105">
        <v>9226</v>
      </c>
      <c r="P36" s="105">
        <v>9</v>
      </c>
      <c r="Q36" s="105">
        <v>10619</v>
      </c>
      <c r="R36" s="105">
        <v>422</v>
      </c>
      <c r="S36" s="108">
        <v>118</v>
      </c>
      <c r="T36" s="105">
        <v>0</v>
      </c>
      <c r="U36" s="105">
        <v>6485</v>
      </c>
      <c r="V36" s="105">
        <v>14</v>
      </c>
      <c r="W36" s="109"/>
      <c r="X36" s="104">
        <f t="shared" si="2"/>
        <v>179821572</v>
      </c>
      <c r="Y36" s="105">
        <v>175117810</v>
      </c>
      <c r="Z36" s="105">
        <v>775046</v>
      </c>
      <c r="AA36" s="105">
        <v>1660320</v>
      </c>
      <c r="AB36" s="105">
        <v>107399</v>
      </c>
      <c r="AC36" s="105">
        <v>1091317</v>
      </c>
      <c r="AD36" s="105">
        <v>96333</v>
      </c>
      <c r="AE36" s="105">
        <v>438045</v>
      </c>
      <c r="AF36" s="105">
        <v>47635</v>
      </c>
      <c r="AG36" s="105">
        <v>212759</v>
      </c>
      <c r="AH36" s="105">
        <v>28556</v>
      </c>
      <c r="AI36" s="105">
        <v>125165</v>
      </c>
      <c r="AJ36" s="105">
        <v>17295</v>
      </c>
      <c r="AK36" s="105">
        <v>61701</v>
      </c>
      <c r="AL36" s="105">
        <v>14992</v>
      </c>
      <c r="AM36" s="112">
        <v>11613</v>
      </c>
      <c r="AN36" s="112">
        <v>141</v>
      </c>
      <c r="AO36" s="112">
        <v>2726</v>
      </c>
      <c r="AP36" s="112">
        <v>34</v>
      </c>
      <c r="AQ36" s="112">
        <v>4125</v>
      </c>
      <c r="AR36" s="112">
        <v>27</v>
      </c>
      <c r="AS36" s="112">
        <v>3633</v>
      </c>
      <c r="AT36" s="112">
        <v>26</v>
      </c>
      <c r="AU36" s="112">
        <v>1890</v>
      </c>
      <c r="AV36" s="112">
        <v>37</v>
      </c>
      <c r="AW36" s="112">
        <v>1423</v>
      </c>
      <c r="AX36" s="112">
        <v>40</v>
      </c>
      <c r="AY36" s="113">
        <v>1344</v>
      </c>
      <c r="AZ36" s="113">
        <v>140</v>
      </c>
      <c r="BB36" s="104">
        <f t="shared" si="3"/>
        <v>179821572</v>
      </c>
      <c r="BC36" s="105">
        <v>178520251</v>
      </c>
      <c r="BD36" s="105">
        <v>1054969</v>
      </c>
      <c r="BE36" s="105">
        <v>186866</v>
      </c>
      <c r="BF36" s="105">
        <v>32287</v>
      </c>
      <c r="BG36" s="105">
        <v>23987</v>
      </c>
      <c r="BH36" s="105">
        <v>265</v>
      </c>
      <c r="BI36" s="105">
        <v>2767</v>
      </c>
      <c r="BJ36" s="105">
        <v>180</v>
      </c>
      <c r="BL36" s="104">
        <f t="shared" si="4"/>
        <v>179821572</v>
      </c>
      <c r="BM36" s="105">
        <f t="shared" si="5"/>
        <v>178520251</v>
      </c>
      <c r="BN36" s="105">
        <f t="shared" si="5"/>
        <v>1054969</v>
      </c>
      <c r="BO36" s="105">
        <f t="shared" si="5"/>
        <v>186866</v>
      </c>
      <c r="BP36" s="105">
        <f t="shared" si="5"/>
        <v>32287</v>
      </c>
      <c r="BQ36" s="105">
        <f t="shared" si="5"/>
        <v>23987</v>
      </c>
      <c r="BR36" s="105">
        <f t="shared" si="5"/>
        <v>265</v>
      </c>
      <c r="BS36" s="105">
        <f t="shared" si="5"/>
        <v>2767</v>
      </c>
      <c r="BT36" s="105">
        <f t="shared" si="5"/>
        <v>180</v>
      </c>
    </row>
    <row r="37" spans="1:72" s="87" customFormat="1" ht="15">
      <c r="A37" s="103">
        <v>42490</v>
      </c>
      <c r="B37" s="104">
        <f t="shared" si="0"/>
        <v>180940098</v>
      </c>
      <c r="C37" s="105">
        <v>3075</v>
      </c>
      <c r="D37" s="105">
        <v>359</v>
      </c>
      <c r="E37" s="105">
        <v>3600156</v>
      </c>
      <c r="F37" s="105">
        <v>153057</v>
      </c>
      <c r="G37" s="105">
        <v>2957334</v>
      </c>
      <c r="H37" s="105">
        <v>205137</v>
      </c>
      <c r="I37" s="105">
        <v>39</v>
      </c>
      <c r="J37" s="106">
        <v>0</v>
      </c>
      <c r="K37" s="105">
        <v>173270513</v>
      </c>
      <c r="L37" s="105">
        <v>723685</v>
      </c>
      <c r="M37" s="105">
        <v>258</v>
      </c>
      <c r="N37" s="107">
        <v>1</v>
      </c>
      <c r="O37" s="105">
        <v>9068</v>
      </c>
      <c r="P37" s="105">
        <v>10</v>
      </c>
      <c r="Q37" s="105">
        <v>10382</v>
      </c>
      <c r="R37" s="105">
        <v>409</v>
      </c>
      <c r="S37" s="108">
        <v>109</v>
      </c>
      <c r="T37" s="105">
        <v>0</v>
      </c>
      <c r="U37" s="105">
        <v>6492</v>
      </c>
      <c r="V37" s="105">
        <v>14</v>
      </c>
      <c r="W37" s="109"/>
      <c r="X37" s="104">
        <f t="shared" si="2"/>
        <v>180940098</v>
      </c>
      <c r="Y37" s="105">
        <v>176204697</v>
      </c>
      <c r="Z37" s="105">
        <v>773748</v>
      </c>
      <c r="AA37" s="105">
        <v>1680526</v>
      </c>
      <c r="AB37" s="105">
        <v>106714</v>
      </c>
      <c r="AC37" s="105">
        <v>1104614</v>
      </c>
      <c r="AD37" s="105">
        <v>95080</v>
      </c>
      <c r="AE37" s="105">
        <v>441281</v>
      </c>
      <c r="AF37" s="105">
        <v>47058</v>
      </c>
      <c r="AG37" s="105">
        <v>212807</v>
      </c>
      <c r="AH37" s="105">
        <v>28210</v>
      </c>
      <c r="AI37" s="105">
        <v>125628</v>
      </c>
      <c r="AJ37" s="105">
        <v>16662</v>
      </c>
      <c r="AK37" s="105">
        <v>61564</v>
      </c>
      <c r="AL37" s="105">
        <v>14766</v>
      </c>
      <c r="AM37" s="112">
        <v>11424</v>
      </c>
      <c r="AN37" s="112">
        <v>132</v>
      </c>
      <c r="AO37" s="112">
        <v>2681</v>
      </c>
      <c r="AP37" s="112">
        <v>31</v>
      </c>
      <c r="AQ37" s="112">
        <v>4135</v>
      </c>
      <c r="AR37" s="112">
        <v>33</v>
      </c>
      <c r="AS37" s="112">
        <v>3459</v>
      </c>
      <c r="AT37" s="112">
        <v>26</v>
      </c>
      <c r="AU37" s="112">
        <v>1870</v>
      </c>
      <c r="AV37" s="112">
        <v>38</v>
      </c>
      <c r="AW37" s="112">
        <v>1443</v>
      </c>
      <c r="AX37" s="112">
        <v>35</v>
      </c>
      <c r="AY37" s="113">
        <v>1297</v>
      </c>
      <c r="AZ37" s="113">
        <v>139</v>
      </c>
      <c r="BB37" s="104">
        <f t="shared" si="3"/>
        <v>180940098</v>
      </c>
      <c r="BC37" s="105">
        <v>179643925</v>
      </c>
      <c r="BD37" s="105">
        <v>1050810</v>
      </c>
      <c r="BE37" s="105">
        <v>187192</v>
      </c>
      <c r="BF37" s="105">
        <v>31428</v>
      </c>
      <c r="BG37" s="105">
        <v>23569</v>
      </c>
      <c r="BH37" s="105">
        <v>260</v>
      </c>
      <c r="BI37" s="105">
        <v>2740</v>
      </c>
      <c r="BJ37" s="105">
        <v>174</v>
      </c>
      <c r="BL37" s="104">
        <f t="shared" si="4"/>
        <v>180940098</v>
      </c>
      <c r="BM37" s="105">
        <f t="shared" si="5"/>
        <v>179643925</v>
      </c>
      <c r="BN37" s="105">
        <f t="shared" si="5"/>
        <v>1050810</v>
      </c>
      <c r="BO37" s="105">
        <f t="shared" si="5"/>
        <v>187192</v>
      </c>
      <c r="BP37" s="105">
        <f t="shared" si="5"/>
        <v>31428</v>
      </c>
      <c r="BQ37" s="105">
        <f t="shared" si="5"/>
        <v>23569</v>
      </c>
      <c r="BR37" s="105">
        <f t="shared" si="5"/>
        <v>260</v>
      </c>
      <c r="BS37" s="105">
        <f t="shared" si="5"/>
        <v>2740</v>
      </c>
      <c r="BT37" s="105">
        <f t="shared" si="5"/>
        <v>174</v>
      </c>
    </row>
    <row r="38" spans="1:72" s="87" customFormat="1" ht="15">
      <c r="A38" s="103">
        <v>42521</v>
      </c>
      <c r="B38" s="104">
        <f t="shared" si="0"/>
        <v>182436133</v>
      </c>
      <c r="C38" s="105">
        <v>2961</v>
      </c>
      <c r="D38" s="105">
        <v>237</v>
      </c>
      <c r="E38" s="105">
        <v>3590830</v>
      </c>
      <c r="F38" s="105">
        <v>151169</v>
      </c>
      <c r="G38" s="105">
        <v>2921886</v>
      </c>
      <c r="H38" s="105">
        <v>204153</v>
      </c>
      <c r="I38" s="105">
        <v>36</v>
      </c>
      <c r="J38" s="106">
        <v>0</v>
      </c>
      <c r="K38" s="105">
        <v>174815630</v>
      </c>
      <c r="L38" s="105">
        <v>723355</v>
      </c>
      <c r="M38" s="105">
        <v>254</v>
      </c>
      <c r="N38" s="107">
        <v>0</v>
      </c>
      <c r="O38" s="105">
        <v>8585</v>
      </c>
      <c r="P38" s="105">
        <v>9</v>
      </c>
      <c r="Q38" s="105">
        <v>10306</v>
      </c>
      <c r="R38" s="105">
        <v>410</v>
      </c>
      <c r="S38" s="108">
        <v>79</v>
      </c>
      <c r="T38" s="105">
        <v>0</v>
      </c>
      <c r="U38" s="105">
        <v>6219</v>
      </c>
      <c r="V38" s="105">
        <v>14</v>
      </c>
      <c r="W38" s="109"/>
      <c r="X38" s="104">
        <f t="shared" si="2"/>
        <v>182436133</v>
      </c>
      <c r="Y38" s="105">
        <v>177684839</v>
      </c>
      <c r="Z38" s="105">
        <v>773018</v>
      </c>
      <c r="AA38" s="105">
        <v>1678976</v>
      </c>
      <c r="AB38" s="105">
        <v>104085</v>
      </c>
      <c r="AC38" s="105">
        <v>1116798</v>
      </c>
      <c r="AD38" s="105">
        <v>97009</v>
      </c>
      <c r="AE38" s="105">
        <v>445959</v>
      </c>
      <c r="AF38" s="105">
        <v>46040</v>
      </c>
      <c r="AG38" s="105">
        <v>215092</v>
      </c>
      <c r="AH38" s="105">
        <v>27594</v>
      </c>
      <c r="AI38" s="105">
        <v>126772</v>
      </c>
      <c r="AJ38" s="105">
        <v>16820</v>
      </c>
      <c r="AK38" s="105">
        <v>62907</v>
      </c>
      <c r="AL38" s="105">
        <v>14348</v>
      </c>
      <c r="AM38" s="112">
        <v>11300</v>
      </c>
      <c r="AN38" s="112">
        <v>125</v>
      </c>
      <c r="AO38" s="112">
        <v>2677</v>
      </c>
      <c r="AP38" s="112">
        <v>31</v>
      </c>
      <c r="AQ38" s="112">
        <v>3921</v>
      </c>
      <c r="AR38" s="112">
        <v>36</v>
      </c>
      <c r="AS38" s="112">
        <v>3165</v>
      </c>
      <c r="AT38" s="112">
        <v>31</v>
      </c>
      <c r="AU38" s="112">
        <v>1821</v>
      </c>
      <c r="AV38" s="112">
        <v>29</v>
      </c>
      <c r="AW38" s="112">
        <v>1336</v>
      </c>
      <c r="AX38" s="112">
        <v>34</v>
      </c>
      <c r="AY38" s="113">
        <v>1223</v>
      </c>
      <c r="AZ38" s="113">
        <v>147</v>
      </c>
      <c r="BB38" s="104">
        <f t="shared" si="3"/>
        <v>182436133</v>
      </c>
      <c r="BC38" s="105">
        <v>181141664</v>
      </c>
      <c r="BD38" s="105">
        <v>1047746</v>
      </c>
      <c r="BE38" s="105">
        <v>189679</v>
      </c>
      <c r="BF38" s="105">
        <v>31168</v>
      </c>
      <c r="BG38" s="105">
        <v>22884</v>
      </c>
      <c r="BH38" s="105">
        <v>252</v>
      </c>
      <c r="BI38" s="105">
        <v>2559</v>
      </c>
      <c r="BJ38" s="105">
        <v>181</v>
      </c>
      <c r="BL38" s="104">
        <f t="shared" si="4"/>
        <v>182436133</v>
      </c>
      <c r="BM38" s="105">
        <f t="shared" si="5"/>
        <v>181141664</v>
      </c>
      <c r="BN38" s="105">
        <f t="shared" si="5"/>
        <v>1047746</v>
      </c>
      <c r="BO38" s="105">
        <f t="shared" si="5"/>
        <v>189679</v>
      </c>
      <c r="BP38" s="105">
        <f t="shared" si="5"/>
        <v>31168</v>
      </c>
      <c r="BQ38" s="105">
        <f t="shared" si="5"/>
        <v>22884</v>
      </c>
      <c r="BR38" s="105">
        <f t="shared" si="5"/>
        <v>252</v>
      </c>
      <c r="BS38" s="105">
        <f t="shared" si="5"/>
        <v>2559</v>
      </c>
      <c r="BT38" s="105">
        <f t="shared" si="5"/>
        <v>181</v>
      </c>
    </row>
    <row r="39" spans="1:72" s="87" customFormat="1" ht="15">
      <c r="A39" s="103">
        <v>42551</v>
      </c>
      <c r="B39" s="104">
        <f t="shared" si="0"/>
        <v>184178757</v>
      </c>
      <c r="C39" s="105">
        <v>2929</v>
      </c>
      <c r="D39" s="105">
        <v>252</v>
      </c>
      <c r="E39" s="105">
        <v>3598568</v>
      </c>
      <c r="F39" s="105">
        <v>150059</v>
      </c>
      <c r="G39" s="105">
        <v>2953623</v>
      </c>
      <c r="H39" s="105">
        <v>203300</v>
      </c>
      <c r="I39" s="105">
        <v>46</v>
      </c>
      <c r="J39" s="106">
        <v>0</v>
      </c>
      <c r="K39" s="105">
        <v>176520349</v>
      </c>
      <c r="L39" s="105">
        <v>725126</v>
      </c>
      <c r="M39" s="105">
        <v>168</v>
      </c>
      <c r="N39" s="107">
        <v>0</v>
      </c>
      <c r="O39" s="105">
        <v>8035</v>
      </c>
      <c r="P39" s="105">
        <v>9</v>
      </c>
      <c r="Q39" s="105">
        <v>9785</v>
      </c>
      <c r="R39" s="105">
        <v>413</v>
      </c>
      <c r="S39" s="108">
        <v>125</v>
      </c>
      <c r="T39" s="105">
        <v>0</v>
      </c>
      <c r="U39" s="105">
        <v>5956</v>
      </c>
      <c r="V39" s="105">
        <v>14</v>
      </c>
      <c r="W39" s="109"/>
      <c r="X39" s="104">
        <f t="shared" si="2"/>
        <v>184178757</v>
      </c>
      <c r="Y39" s="105">
        <v>179343933</v>
      </c>
      <c r="Z39" s="105">
        <v>776574</v>
      </c>
      <c r="AA39" s="105">
        <v>1726755</v>
      </c>
      <c r="AB39" s="105">
        <v>105268</v>
      </c>
      <c r="AC39" s="105">
        <v>1142944</v>
      </c>
      <c r="AD39" s="105">
        <v>93593</v>
      </c>
      <c r="AE39" s="105">
        <v>452355</v>
      </c>
      <c r="AF39" s="105">
        <v>45693</v>
      </c>
      <c r="AG39" s="105">
        <v>218335</v>
      </c>
      <c r="AH39" s="105">
        <v>27387</v>
      </c>
      <c r="AI39" s="105">
        <v>128460</v>
      </c>
      <c r="AJ39" s="105">
        <v>15911</v>
      </c>
      <c r="AK39" s="105">
        <v>62733</v>
      </c>
      <c r="AL39" s="105">
        <v>14311</v>
      </c>
      <c r="AM39" s="112">
        <v>10514</v>
      </c>
      <c r="AN39" s="112">
        <v>124</v>
      </c>
      <c r="AO39" s="112">
        <v>2740</v>
      </c>
      <c r="AP39" s="112">
        <v>33</v>
      </c>
      <c r="AQ39" s="112">
        <v>3896</v>
      </c>
      <c r="AR39" s="112">
        <v>34</v>
      </c>
      <c r="AS39" s="112">
        <v>2841</v>
      </c>
      <c r="AT39" s="112">
        <v>28</v>
      </c>
      <c r="AU39" s="112">
        <v>1656</v>
      </c>
      <c r="AV39" s="112">
        <v>33</v>
      </c>
      <c r="AW39" s="112">
        <v>1215</v>
      </c>
      <c r="AX39" s="112">
        <v>34</v>
      </c>
      <c r="AY39" s="113">
        <v>1207</v>
      </c>
      <c r="AZ39" s="113">
        <v>150</v>
      </c>
      <c r="BB39" s="104">
        <f t="shared" si="3"/>
        <v>184178757</v>
      </c>
      <c r="BC39" s="105">
        <v>182884322</v>
      </c>
      <c r="BD39" s="105">
        <v>1048515</v>
      </c>
      <c r="BE39" s="105">
        <v>191193</v>
      </c>
      <c r="BF39" s="105">
        <v>30222</v>
      </c>
      <c r="BG39" s="105">
        <v>21647</v>
      </c>
      <c r="BH39" s="105">
        <v>252</v>
      </c>
      <c r="BI39" s="105">
        <v>2422</v>
      </c>
      <c r="BJ39" s="105">
        <v>184</v>
      </c>
      <c r="BL39" s="104">
        <f t="shared" si="4"/>
        <v>184178757</v>
      </c>
      <c r="BM39" s="105">
        <f t="shared" si="5"/>
        <v>182884322</v>
      </c>
      <c r="BN39" s="105">
        <f t="shared" si="5"/>
        <v>1048515</v>
      </c>
      <c r="BO39" s="105">
        <f t="shared" si="5"/>
        <v>191193</v>
      </c>
      <c r="BP39" s="105">
        <f t="shared" si="5"/>
        <v>30222</v>
      </c>
      <c r="BQ39" s="105">
        <f t="shared" si="5"/>
        <v>21647</v>
      </c>
      <c r="BR39" s="105">
        <f t="shared" si="5"/>
        <v>252</v>
      </c>
      <c r="BS39" s="105">
        <f t="shared" si="5"/>
        <v>2422</v>
      </c>
      <c r="BT39" s="105">
        <f t="shared" si="5"/>
        <v>184</v>
      </c>
    </row>
    <row r="40" spans="1:72" s="87" customFormat="1" ht="15">
      <c r="A40" s="103">
        <v>42582</v>
      </c>
      <c r="B40" s="104">
        <f t="shared" si="0"/>
        <v>185076038</v>
      </c>
      <c r="C40" s="105">
        <v>2686</v>
      </c>
      <c r="D40" s="105">
        <v>284</v>
      </c>
      <c r="E40" s="105">
        <v>3633687</v>
      </c>
      <c r="F40" s="105">
        <v>150019</v>
      </c>
      <c r="G40" s="105">
        <v>2953739</v>
      </c>
      <c r="H40" s="105">
        <v>202426</v>
      </c>
      <c r="I40" s="105">
        <v>40</v>
      </c>
      <c r="J40" s="106">
        <v>0</v>
      </c>
      <c r="K40" s="105">
        <v>177383216</v>
      </c>
      <c r="L40" s="105">
        <v>724317</v>
      </c>
      <c r="M40" s="105">
        <v>259</v>
      </c>
      <c r="N40" s="107">
        <v>0</v>
      </c>
      <c r="O40" s="105">
        <v>8263</v>
      </c>
      <c r="P40" s="105">
        <v>9</v>
      </c>
      <c r="Q40" s="105">
        <v>10317</v>
      </c>
      <c r="R40" s="105">
        <v>410</v>
      </c>
      <c r="S40" s="108">
        <v>126</v>
      </c>
      <c r="T40" s="105">
        <v>0</v>
      </c>
      <c r="U40" s="105">
        <v>6226</v>
      </c>
      <c r="V40" s="105">
        <v>14</v>
      </c>
      <c r="W40" s="109"/>
      <c r="X40" s="104">
        <f t="shared" si="2"/>
        <v>185076038</v>
      </c>
      <c r="Y40" s="105">
        <v>180197730</v>
      </c>
      <c r="Z40" s="105">
        <v>772883</v>
      </c>
      <c r="AA40" s="105">
        <v>1746379</v>
      </c>
      <c r="AB40" s="105">
        <v>105631</v>
      </c>
      <c r="AC40" s="105">
        <v>1155580</v>
      </c>
      <c r="AD40" s="105">
        <v>93773</v>
      </c>
      <c r="AE40" s="105">
        <v>458174</v>
      </c>
      <c r="AF40" s="105">
        <v>46529</v>
      </c>
      <c r="AG40" s="105">
        <v>221504</v>
      </c>
      <c r="AH40" s="105">
        <v>27742</v>
      </c>
      <c r="AI40" s="105">
        <v>130227</v>
      </c>
      <c r="AJ40" s="105">
        <v>16206</v>
      </c>
      <c r="AK40" s="105">
        <v>63774</v>
      </c>
      <c r="AL40" s="105">
        <v>14282</v>
      </c>
      <c r="AM40" s="112">
        <v>10913</v>
      </c>
      <c r="AN40" s="112">
        <v>128</v>
      </c>
      <c r="AO40" s="112">
        <v>2625</v>
      </c>
      <c r="AP40" s="112">
        <v>35</v>
      </c>
      <c r="AQ40" s="112">
        <v>3946</v>
      </c>
      <c r="AR40" s="112">
        <v>30</v>
      </c>
      <c r="AS40" s="112">
        <v>3133</v>
      </c>
      <c r="AT40" s="112">
        <v>28</v>
      </c>
      <c r="AU40" s="112">
        <v>1856</v>
      </c>
      <c r="AV40" s="112">
        <v>30</v>
      </c>
      <c r="AW40" s="112">
        <v>1392</v>
      </c>
      <c r="AX40" s="112">
        <v>38</v>
      </c>
      <c r="AY40" s="113">
        <v>1326</v>
      </c>
      <c r="AZ40" s="113">
        <v>144</v>
      </c>
      <c r="BB40" s="104">
        <f t="shared" si="3"/>
        <v>185076038</v>
      </c>
      <c r="BC40" s="105">
        <v>183779367</v>
      </c>
      <c r="BD40" s="105">
        <v>1046558</v>
      </c>
      <c r="BE40" s="105">
        <v>194001</v>
      </c>
      <c r="BF40" s="105">
        <v>30488</v>
      </c>
      <c r="BG40" s="105">
        <v>22473</v>
      </c>
      <c r="BH40" s="105">
        <v>251</v>
      </c>
      <c r="BI40" s="105">
        <v>2718</v>
      </c>
      <c r="BJ40" s="105">
        <v>182</v>
      </c>
      <c r="BL40" s="104">
        <f t="shared" si="4"/>
        <v>185076038</v>
      </c>
      <c r="BM40" s="105">
        <f t="shared" si="5"/>
        <v>183779367</v>
      </c>
      <c r="BN40" s="105">
        <f t="shared" si="5"/>
        <v>1046558</v>
      </c>
      <c r="BO40" s="105">
        <f t="shared" si="5"/>
        <v>194001</v>
      </c>
      <c r="BP40" s="105">
        <f t="shared" si="5"/>
        <v>30488</v>
      </c>
      <c r="BQ40" s="105">
        <f t="shared" si="5"/>
        <v>22473</v>
      </c>
      <c r="BR40" s="105">
        <f t="shared" si="5"/>
        <v>251</v>
      </c>
      <c r="BS40" s="105">
        <f t="shared" si="5"/>
        <v>2718</v>
      </c>
      <c r="BT40" s="105">
        <f t="shared" si="5"/>
        <v>182</v>
      </c>
    </row>
    <row r="41" spans="1:72" s="87" customFormat="1" ht="15">
      <c r="A41" s="103">
        <v>42613</v>
      </c>
      <c r="B41" s="104">
        <f t="shared" si="0"/>
        <v>187238755</v>
      </c>
      <c r="C41" s="105">
        <v>2834</v>
      </c>
      <c r="D41" s="105">
        <v>296</v>
      </c>
      <c r="E41" s="105">
        <v>3640996</v>
      </c>
      <c r="F41" s="105">
        <v>147909</v>
      </c>
      <c r="G41" s="105">
        <v>2978873</v>
      </c>
      <c r="H41" s="105">
        <v>201609</v>
      </c>
      <c r="I41" s="105">
        <v>36</v>
      </c>
      <c r="J41" s="106">
        <v>0</v>
      </c>
      <c r="K41" s="105">
        <v>179520032</v>
      </c>
      <c r="L41" s="105">
        <v>720343</v>
      </c>
      <c r="M41" s="105">
        <v>174</v>
      </c>
      <c r="N41" s="107">
        <v>0</v>
      </c>
      <c r="O41" s="105">
        <v>8483</v>
      </c>
      <c r="P41" s="105">
        <v>12</v>
      </c>
      <c r="Q41" s="105">
        <v>10391</v>
      </c>
      <c r="R41" s="105">
        <v>402</v>
      </c>
      <c r="S41" s="108">
        <v>131</v>
      </c>
      <c r="T41" s="105">
        <v>0</v>
      </c>
      <c r="U41" s="105">
        <v>6220</v>
      </c>
      <c r="V41" s="105">
        <v>14</v>
      </c>
      <c r="W41" s="109"/>
      <c r="X41" s="104">
        <f t="shared" si="2"/>
        <v>187238755</v>
      </c>
      <c r="Y41" s="105">
        <v>182355629</v>
      </c>
      <c r="Z41" s="105">
        <v>770374</v>
      </c>
      <c r="AA41" s="105">
        <v>1749211</v>
      </c>
      <c r="AB41" s="105">
        <v>103788</v>
      </c>
      <c r="AC41" s="105">
        <v>1156037</v>
      </c>
      <c r="AD41" s="105">
        <v>92577</v>
      </c>
      <c r="AE41" s="105">
        <v>460382</v>
      </c>
      <c r="AF41" s="105">
        <v>45654</v>
      </c>
      <c r="AG41" s="105">
        <v>224051</v>
      </c>
      <c r="AH41" s="105">
        <v>27318</v>
      </c>
      <c r="AI41" s="105">
        <v>132331</v>
      </c>
      <c r="AJ41" s="105">
        <v>16142</v>
      </c>
      <c r="AK41" s="105">
        <v>65130</v>
      </c>
      <c r="AL41" s="105">
        <v>14304</v>
      </c>
      <c r="AM41" s="112">
        <v>10911</v>
      </c>
      <c r="AN41" s="112">
        <v>124</v>
      </c>
      <c r="AO41" s="112">
        <v>2655</v>
      </c>
      <c r="AP41" s="112">
        <v>32</v>
      </c>
      <c r="AQ41" s="112">
        <v>3979</v>
      </c>
      <c r="AR41" s="112">
        <v>31</v>
      </c>
      <c r="AS41" s="112">
        <v>3205</v>
      </c>
      <c r="AT41" s="112">
        <v>30</v>
      </c>
      <c r="AU41" s="112">
        <v>1887</v>
      </c>
      <c r="AV41" s="112">
        <v>33</v>
      </c>
      <c r="AW41" s="112">
        <v>1476</v>
      </c>
      <c r="AX41" s="112">
        <v>31</v>
      </c>
      <c r="AY41" s="113">
        <v>1286</v>
      </c>
      <c r="AZ41" s="113">
        <v>147</v>
      </c>
      <c r="BB41" s="104">
        <f t="shared" si="3"/>
        <v>187238755</v>
      </c>
      <c r="BC41" s="105">
        <v>185945310</v>
      </c>
      <c r="BD41" s="105">
        <v>1039711</v>
      </c>
      <c r="BE41" s="105">
        <v>197461</v>
      </c>
      <c r="BF41" s="105">
        <v>30446</v>
      </c>
      <c r="BG41" s="105">
        <v>22637</v>
      </c>
      <c r="BH41" s="105">
        <v>250</v>
      </c>
      <c r="BI41" s="105">
        <v>2762</v>
      </c>
      <c r="BJ41" s="105">
        <v>178</v>
      </c>
      <c r="BL41" s="104">
        <f t="shared" si="4"/>
        <v>187238755</v>
      </c>
      <c r="BM41" s="105">
        <f t="shared" si="5"/>
        <v>185945310</v>
      </c>
      <c r="BN41" s="105">
        <f t="shared" si="5"/>
        <v>1039711</v>
      </c>
      <c r="BO41" s="105">
        <f t="shared" si="5"/>
        <v>197461</v>
      </c>
      <c r="BP41" s="105">
        <f t="shared" si="5"/>
        <v>30446</v>
      </c>
      <c r="BQ41" s="105">
        <f t="shared" si="5"/>
        <v>22637</v>
      </c>
      <c r="BR41" s="105">
        <f t="shared" si="5"/>
        <v>250</v>
      </c>
      <c r="BS41" s="105">
        <f t="shared" si="5"/>
        <v>2762</v>
      </c>
      <c r="BT41" s="105">
        <f t="shared" si="5"/>
        <v>178</v>
      </c>
    </row>
    <row r="42" spans="1:72" s="87" customFormat="1" ht="15">
      <c r="A42" s="103">
        <v>42643</v>
      </c>
      <c r="B42" s="104">
        <f t="shared" si="0"/>
        <v>190121455</v>
      </c>
      <c r="C42" s="105">
        <v>3546</v>
      </c>
      <c r="D42" s="105">
        <v>241</v>
      </c>
      <c r="E42" s="105">
        <v>3623602</v>
      </c>
      <c r="F42" s="105">
        <v>145338</v>
      </c>
      <c r="G42" s="105">
        <v>2953921</v>
      </c>
      <c r="H42" s="105">
        <v>200053</v>
      </c>
      <c r="I42" s="105">
        <v>43</v>
      </c>
      <c r="J42" s="106">
        <v>0</v>
      </c>
      <c r="K42" s="105">
        <v>182450051</v>
      </c>
      <c r="L42" s="105">
        <v>718936</v>
      </c>
      <c r="M42" s="105">
        <v>163</v>
      </c>
      <c r="N42" s="107">
        <v>1</v>
      </c>
      <c r="O42" s="105">
        <v>8447</v>
      </c>
      <c r="P42" s="105">
        <v>8</v>
      </c>
      <c r="Q42" s="105">
        <v>10301</v>
      </c>
      <c r="R42" s="105">
        <v>410</v>
      </c>
      <c r="S42" s="108">
        <v>155</v>
      </c>
      <c r="T42" s="105">
        <v>0</v>
      </c>
      <c r="U42" s="105">
        <v>6225</v>
      </c>
      <c r="V42" s="105">
        <v>14</v>
      </c>
      <c r="W42" s="109"/>
      <c r="X42" s="104">
        <f t="shared" si="2"/>
        <v>190121455</v>
      </c>
      <c r="Y42" s="105">
        <v>185260325</v>
      </c>
      <c r="Z42" s="105">
        <v>768681</v>
      </c>
      <c r="AA42" s="105">
        <v>1749453</v>
      </c>
      <c r="AB42" s="105">
        <v>103893</v>
      </c>
      <c r="AC42" s="105">
        <v>1151812</v>
      </c>
      <c r="AD42" s="105">
        <v>90189</v>
      </c>
      <c r="AE42" s="105">
        <v>455490</v>
      </c>
      <c r="AF42" s="105">
        <v>44626</v>
      </c>
      <c r="AG42" s="105">
        <v>220278</v>
      </c>
      <c r="AH42" s="105">
        <v>26901</v>
      </c>
      <c r="AI42" s="105">
        <v>129676</v>
      </c>
      <c r="AJ42" s="105">
        <v>15815</v>
      </c>
      <c r="AK42" s="105">
        <v>64129</v>
      </c>
      <c r="AL42" s="105">
        <v>14463</v>
      </c>
      <c r="AM42" s="112">
        <v>10746</v>
      </c>
      <c r="AN42" s="112">
        <v>130</v>
      </c>
      <c r="AO42" s="112">
        <v>2618</v>
      </c>
      <c r="AP42" s="112">
        <v>33</v>
      </c>
      <c r="AQ42" s="112">
        <v>3992</v>
      </c>
      <c r="AR42" s="112">
        <v>32</v>
      </c>
      <c r="AS42" s="112">
        <v>3187</v>
      </c>
      <c r="AT42" s="112">
        <v>21</v>
      </c>
      <c r="AU42" s="112">
        <v>1989</v>
      </c>
      <c r="AV42" s="112">
        <v>36</v>
      </c>
      <c r="AW42" s="112">
        <v>1476</v>
      </c>
      <c r="AX42" s="112">
        <v>33</v>
      </c>
      <c r="AY42" s="113">
        <v>1283</v>
      </c>
      <c r="AZ42" s="113">
        <v>148</v>
      </c>
      <c r="BB42" s="104">
        <f t="shared" si="3"/>
        <v>190121455</v>
      </c>
      <c r="BC42" s="105">
        <v>188837358</v>
      </c>
      <c r="BD42" s="105">
        <v>1034290</v>
      </c>
      <c r="BE42" s="105">
        <v>193805</v>
      </c>
      <c r="BF42" s="105">
        <v>30278</v>
      </c>
      <c r="BG42" s="105">
        <v>22532</v>
      </c>
      <c r="BH42" s="105">
        <v>252</v>
      </c>
      <c r="BI42" s="105">
        <v>2759</v>
      </c>
      <c r="BJ42" s="105">
        <v>181</v>
      </c>
      <c r="BL42" s="104">
        <f t="shared" si="4"/>
        <v>190121455</v>
      </c>
      <c r="BM42" s="105">
        <f t="shared" si="5"/>
        <v>188837358</v>
      </c>
      <c r="BN42" s="105">
        <f t="shared" si="5"/>
        <v>1034290</v>
      </c>
      <c r="BO42" s="105">
        <f t="shared" si="5"/>
        <v>193805</v>
      </c>
      <c r="BP42" s="105">
        <f t="shared" si="5"/>
        <v>30278</v>
      </c>
      <c r="BQ42" s="105">
        <f t="shared" si="5"/>
        <v>22532</v>
      </c>
      <c r="BR42" s="105">
        <f t="shared" si="5"/>
        <v>252</v>
      </c>
      <c r="BS42" s="105">
        <f t="shared" si="5"/>
        <v>2759</v>
      </c>
      <c r="BT42" s="105">
        <f t="shared" si="5"/>
        <v>181</v>
      </c>
    </row>
    <row r="43" spans="1:72" s="87" customFormat="1" ht="15">
      <c r="A43" s="103">
        <v>42674</v>
      </c>
      <c r="B43" s="104">
        <f t="shared" si="0"/>
        <v>193352001</v>
      </c>
      <c r="C43" s="105">
        <v>3282</v>
      </c>
      <c r="D43" s="105">
        <v>243</v>
      </c>
      <c r="E43" s="105">
        <v>3622172</v>
      </c>
      <c r="F43" s="105">
        <v>143911</v>
      </c>
      <c r="G43" s="105">
        <v>2985613</v>
      </c>
      <c r="H43" s="105">
        <v>199485</v>
      </c>
      <c r="I43" s="105">
        <v>43</v>
      </c>
      <c r="J43" s="106">
        <v>0</v>
      </c>
      <c r="K43" s="105">
        <v>185652380</v>
      </c>
      <c r="L43" s="105">
        <v>718736</v>
      </c>
      <c r="M43" s="105">
        <v>216</v>
      </c>
      <c r="N43" s="107">
        <v>0</v>
      </c>
      <c r="O43" s="105">
        <v>8657</v>
      </c>
      <c r="P43" s="105">
        <v>9</v>
      </c>
      <c r="Q43" s="105">
        <v>10292</v>
      </c>
      <c r="R43" s="105">
        <v>411</v>
      </c>
      <c r="S43" s="108">
        <v>161</v>
      </c>
      <c r="T43" s="105">
        <v>0</v>
      </c>
      <c r="U43" s="105">
        <v>6376</v>
      </c>
      <c r="V43" s="105">
        <v>14</v>
      </c>
      <c r="W43" s="109"/>
      <c r="X43" s="104">
        <f t="shared" si="2"/>
        <v>193352001</v>
      </c>
      <c r="Y43" s="105">
        <v>188478594</v>
      </c>
      <c r="Z43" s="105">
        <v>768202</v>
      </c>
      <c r="AA43" s="105">
        <v>1757825</v>
      </c>
      <c r="AB43" s="105">
        <v>103295</v>
      </c>
      <c r="AC43" s="105">
        <v>1155885</v>
      </c>
      <c r="AD43" s="105">
        <v>89763</v>
      </c>
      <c r="AE43" s="105">
        <v>456635</v>
      </c>
      <c r="AF43" s="105">
        <v>44373</v>
      </c>
      <c r="AG43" s="105">
        <v>219579</v>
      </c>
      <c r="AH43" s="105">
        <v>26662</v>
      </c>
      <c r="AI43" s="105">
        <v>130046</v>
      </c>
      <c r="AJ43" s="105">
        <v>15534</v>
      </c>
      <c r="AK43" s="105">
        <v>64926</v>
      </c>
      <c r="AL43" s="105">
        <v>14546</v>
      </c>
      <c r="AM43" s="112">
        <v>10798</v>
      </c>
      <c r="AN43" s="112">
        <v>126</v>
      </c>
      <c r="AO43" s="112">
        <v>2670</v>
      </c>
      <c r="AP43" s="112">
        <v>33</v>
      </c>
      <c r="AQ43" s="112">
        <v>4028</v>
      </c>
      <c r="AR43" s="112">
        <v>36</v>
      </c>
      <c r="AS43" s="112">
        <v>3325</v>
      </c>
      <c r="AT43" s="112">
        <v>25</v>
      </c>
      <c r="AU43" s="112">
        <v>1978</v>
      </c>
      <c r="AV43" s="112">
        <v>28</v>
      </c>
      <c r="AW43" s="112">
        <v>1509</v>
      </c>
      <c r="AX43" s="112">
        <v>41</v>
      </c>
      <c r="AY43" s="113">
        <v>1394</v>
      </c>
      <c r="AZ43" s="113">
        <v>145</v>
      </c>
      <c r="BB43" s="104">
        <f t="shared" si="3"/>
        <v>193352001</v>
      </c>
      <c r="BC43" s="105">
        <v>192068518</v>
      </c>
      <c r="BD43" s="105">
        <v>1032295</v>
      </c>
      <c r="BE43" s="105">
        <v>194972</v>
      </c>
      <c r="BF43" s="105">
        <v>30080</v>
      </c>
      <c r="BG43" s="105">
        <v>22799</v>
      </c>
      <c r="BH43" s="105">
        <v>248</v>
      </c>
      <c r="BI43" s="105">
        <v>2903</v>
      </c>
      <c r="BJ43" s="105">
        <v>186</v>
      </c>
      <c r="BL43" s="104">
        <f t="shared" si="4"/>
        <v>193352001</v>
      </c>
      <c r="BM43" s="105">
        <f t="shared" si="5"/>
        <v>192068518</v>
      </c>
      <c r="BN43" s="105">
        <f t="shared" si="5"/>
        <v>1032295</v>
      </c>
      <c r="BO43" s="105">
        <f t="shared" si="5"/>
        <v>194972</v>
      </c>
      <c r="BP43" s="105">
        <f t="shared" si="5"/>
        <v>30080</v>
      </c>
      <c r="BQ43" s="105">
        <f t="shared" si="5"/>
        <v>22799</v>
      </c>
      <c r="BR43" s="105">
        <f t="shared" si="5"/>
        <v>248</v>
      </c>
      <c r="BS43" s="105">
        <f t="shared" si="5"/>
        <v>2903</v>
      </c>
      <c r="BT43" s="105">
        <f t="shared" si="5"/>
        <v>186</v>
      </c>
    </row>
    <row r="44" spans="1:72" s="87" customFormat="1" ht="15">
      <c r="A44" s="103">
        <v>42704</v>
      </c>
      <c r="B44" s="104">
        <f t="shared" si="0"/>
        <v>196467945</v>
      </c>
      <c r="C44" s="105">
        <v>4218</v>
      </c>
      <c r="D44" s="105">
        <v>285</v>
      </c>
      <c r="E44" s="105">
        <v>3630803</v>
      </c>
      <c r="F44" s="105">
        <v>142353</v>
      </c>
      <c r="G44" s="105">
        <v>2742378</v>
      </c>
      <c r="H44" s="105">
        <v>192032</v>
      </c>
      <c r="I44" s="105">
        <v>41</v>
      </c>
      <c r="J44" s="106">
        <v>5</v>
      </c>
      <c r="K44" s="105">
        <v>189010268</v>
      </c>
      <c r="L44" s="105">
        <v>719231</v>
      </c>
      <c r="M44" s="105">
        <v>164</v>
      </c>
      <c r="N44" s="107">
        <v>4</v>
      </c>
      <c r="O44" s="105">
        <v>8812</v>
      </c>
      <c r="P44" s="105">
        <v>8</v>
      </c>
      <c r="Q44" s="105">
        <v>10309</v>
      </c>
      <c r="R44" s="105">
        <v>425</v>
      </c>
      <c r="S44" s="108">
        <v>201</v>
      </c>
      <c r="T44" s="105">
        <v>0</v>
      </c>
      <c r="U44" s="105">
        <v>6393</v>
      </c>
      <c r="V44" s="105">
        <v>15</v>
      </c>
      <c r="W44" s="109"/>
      <c r="X44" s="104">
        <f t="shared" si="2"/>
        <v>196467945</v>
      </c>
      <c r="Y44" s="105">
        <v>191549208</v>
      </c>
      <c r="Z44" s="105">
        <v>759791</v>
      </c>
      <c r="AA44" s="105">
        <v>1785578</v>
      </c>
      <c r="AB44" s="105">
        <v>100763</v>
      </c>
      <c r="AC44" s="105">
        <v>1171111</v>
      </c>
      <c r="AD44" s="105">
        <v>91885</v>
      </c>
      <c r="AE44" s="105">
        <v>460797</v>
      </c>
      <c r="AF44" s="105">
        <v>43930</v>
      </c>
      <c r="AG44" s="105">
        <v>222898</v>
      </c>
      <c r="AH44" s="105">
        <v>26271</v>
      </c>
      <c r="AI44" s="105">
        <v>132357</v>
      </c>
      <c r="AJ44" s="105">
        <v>16452</v>
      </c>
      <c r="AK44" s="105">
        <v>65759</v>
      </c>
      <c r="AL44" s="105">
        <v>14814</v>
      </c>
      <c r="AM44" s="112">
        <v>10840</v>
      </c>
      <c r="AN44" s="112">
        <v>130</v>
      </c>
      <c r="AO44" s="112">
        <v>2650</v>
      </c>
      <c r="AP44" s="112">
        <v>36</v>
      </c>
      <c r="AQ44" s="112">
        <v>4062</v>
      </c>
      <c r="AR44" s="112">
        <v>34</v>
      </c>
      <c r="AS44" s="112">
        <v>3324</v>
      </c>
      <c r="AT44" s="112">
        <v>32</v>
      </c>
      <c r="AU44" s="112">
        <v>2078</v>
      </c>
      <c r="AV44" s="112">
        <v>34</v>
      </c>
      <c r="AW44" s="112">
        <v>1557</v>
      </c>
      <c r="AX44" s="112">
        <v>38</v>
      </c>
      <c r="AY44" s="113">
        <v>1368</v>
      </c>
      <c r="AZ44" s="113">
        <v>148</v>
      </c>
      <c r="BB44" s="104">
        <f t="shared" si="3"/>
        <v>196467945</v>
      </c>
      <c r="BC44" s="105">
        <v>195189592</v>
      </c>
      <c r="BD44" s="105">
        <v>1022640</v>
      </c>
      <c r="BE44" s="105">
        <v>198116</v>
      </c>
      <c r="BF44" s="105">
        <v>31266</v>
      </c>
      <c r="BG44" s="105">
        <v>22954</v>
      </c>
      <c r="BH44" s="105">
        <v>266</v>
      </c>
      <c r="BI44" s="105">
        <v>2925</v>
      </c>
      <c r="BJ44" s="105">
        <v>186</v>
      </c>
      <c r="BL44" s="104">
        <f t="shared" si="4"/>
        <v>196467945</v>
      </c>
      <c r="BM44" s="105">
        <f t="shared" si="5"/>
        <v>195189592</v>
      </c>
      <c r="BN44" s="105">
        <f t="shared" si="5"/>
        <v>1022640</v>
      </c>
      <c r="BO44" s="105">
        <f t="shared" si="5"/>
        <v>198116</v>
      </c>
      <c r="BP44" s="105">
        <f t="shared" si="5"/>
        <v>31266</v>
      </c>
      <c r="BQ44" s="105">
        <f t="shared" si="5"/>
        <v>22954</v>
      </c>
      <c r="BR44" s="105">
        <f t="shared" si="5"/>
        <v>266</v>
      </c>
      <c r="BS44" s="105">
        <f t="shared" si="5"/>
        <v>2925</v>
      </c>
      <c r="BT44" s="105">
        <f t="shared" si="5"/>
        <v>186</v>
      </c>
    </row>
    <row r="45" spans="1:72" s="87" customFormat="1" ht="15">
      <c r="A45" s="103">
        <v>42735</v>
      </c>
      <c r="B45" s="104">
        <f t="shared" si="0"/>
        <v>199301222</v>
      </c>
      <c r="C45" s="105">
        <v>5580</v>
      </c>
      <c r="D45" s="105">
        <v>259</v>
      </c>
      <c r="E45" s="105">
        <v>3661796</v>
      </c>
      <c r="F45" s="105">
        <v>142389</v>
      </c>
      <c r="G45" s="105">
        <v>2738759</v>
      </c>
      <c r="H45" s="105">
        <v>191624</v>
      </c>
      <c r="I45" s="105">
        <v>69</v>
      </c>
      <c r="J45" s="106">
        <v>0</v>
      </c>
      <c r="K45" s="105">
        <v>191813479</v>
      </c>
      <c r="L45" s="105">
        <v>720968</v>
      </c>
      <c r="M45" s="105">
        <v>76</v>
      </c>
      <c r="N45" s="107">
        <v>2</v>
      </c>
      <c r="O45" s="105">
        <v>9151</v>
      </c>
      <c r="P45" s="105">
        <v>10</v>
      </c>
      <c r="Q45" s="105">
        <v>9974</v>
      </c>
      <c r="R45" s="105">
        <v>417</v>
      </c>
      <c r="S45" s="108">
        <v>227</v>
      </c>
      <c r="T45" s="105">
        <v>0</v>
      </c>
      <c r="U45" s="105">
        <v>6427</v>
      </c>
      <c r="V45" s="105">
        <v>15</v>
      </c>
      <c r="W45" s="109"/>
      <c r="X45" s="104">
        <f t="shared" si="2"/>
        <v>199301222</v>
      </c>
      <c r="Y45" s="105">
        <v>194228009</v>
      </c>
      <c r="Z45" s="105">
        <v>763635</v>
      </c>
      <c r="AA45" s="105">
        <v>1850888</v>
      </c>
      <c r="AB45" s="105">
        <v>99033</v>
      </c>
      <c r="AC45" s="105">
        <v>1217735</v>
      </c>
      <c r="AD45" s="105">
        <v>91324</v>
      </c>
      <c r="AE45" s="105">
        <v>480479</v>
      </c>
      <c r="AF45" s="105">
        <v>43255</v>
      </c>
      <c r="AG45" s="105">
        <v>234768</v>
      </c>
      <c r="AH45" s="105">
        <v>25959</v>
      </c>
      <c r="AI45" s="105">
        <v>139589</v>
      </c>
      <c r="AJ45" s="105">
        <v>16428</v>
      </c>
      <c r="AK45" s="105">
        <v>68215</v>
      </c>
      <c r="AL45" s="105">
        <v>15606</v>
      </c>
      <c r="AM45" s="112">
        <v>10568</v>
      </c>
      <c r="AN45" s="112">
        <v>114</v>
      </c>
      <c r="AO45" s="112">
        <v>2605</v>
      </c>
      <c r="AP45" s="112">
        <v>37</v>
      </c>
      <c r="AQ45" s="112">
        <v>4139</v>
      </c>
      <c r="AR45" s="112">
        <v>46</v>
      </c>
      <c r="AS45" s="112">
        <v>3495</v>
      </c>
      <c r="AT45" s="112">
        <v>26</v>
      </c>
      <c r="AU45" s="112">
        <v>2147</v>
      </c>
      <c r="AV45" s="112">
        <v>29</v>
      </c>
      <c r="AW45" s="112">
        <v>1589</v>
      </c>
      <c r="AX45" s="112">
        <v>45</v>
      </c>
      <c r="AY45" s="113">
        <v>1312</v>
      </c>
      <c r="AZ45" s="113">
        <v>147</v>
      </c>
      <c r="BB45" s="104">
        <f t="shared" si="3"/>
        <v>199301222</v>
      </c>
      <c r="BC45" s="105">
        <v>198011879</v>
      </c>
      <c r="BD45" s="105">
        <v>1023206</v>
      </c>
      <c r="BE45" s="105">
        <v>207804</v>
      </c>
      <c r="BF45" s="105">
        <v>32034</v>
      </c>
      <c r="BG45" s="105">
        <v>22954</v>
      </c>
      <c r="BH45" s="105">
        <v>252</v>
      </c>
      <c r="BI45" s="105">
        <v>2901</v>
      </c>
      <c r="BJ45" s="105">
        <v>192</v>
      </c>
      <c r="BL45" s="104">
        <f t="shared" si="4"/>
        <v>199301222</v>
      </c>
      <c r="BM45" s="105">
        <f t="shared" si="5"/>
        <v>198011879</v>
      </c>
      <c r="BN45" s="105">
        <f t="shared" si="5"/>
        <v>1023206</v>
      </c>
      <c r="BO45" s="105">
        <f t="shared" si="5"/>
        <v>207804</v>
      </c>
      <c r="BP45" s="105">
        <f t="shared" si="5"/>
        <v>32034</v>
      </c>
      <c r="BQ45" s="105">
        <f t="shared" si="5"/>
        <v>22954</v>
      </c>
      <c r="BR45" s="105">
        <f t="shared" si="5"/>
        <v>252</v>
      </c>
      <c r="BS45" s="105">
        <f t="shared" si="5"/>
        <v>2901</v>
      </c>
      <c r="BT45" s="105">
        <f t="shared" si="5"/>
        <v>192</v>
      </c>
    </row>
    <row r="46" spans="1:72" s="87" customFormat="1" ht="15">
      <c r="A46" s="103">
        <v>42766</v>
      </c>
      <c r="B46" s="104">
        <f t="shared" si="0"/>
        <v>200044170</v>
      </c>
      <c r="C46" s="105">
        <v>4322</v>
      </c>
      <c r="D46" s="105">
        <v>231</v>
      </c>
      <c r="E46" s="105">
        <v>3695165</v>
      </c>
      <c r="F46" s="105">
        <v>142598</v>
      </c>
      <c r="G46" s="105">
        <v>2739756</v>
      </c>
      <c r="H46" s="105">
        <v>190484</v>
      </c>
      <c r="I46" s="105">
        <v>65</v>
      </c>
      <c r="J46" s="106">
        <v>0</v>
      </c>
      <c r="K46" s="105">
        <v>192502930</v>
      </c>
      <c r="L46" s="105">
        <v>720981</v>
      </c>
      <c r="M46" s="105">
        <v>170</v>
      </c>
      <c r="N46" s="107">
        <v>0</v>
      </c>
      <c r="O46" s="105">
        <v>13371</v>
      </c>
      <c r="P46" s="105">
        <v>8</v>
      </c>
      <c r="Q46" s="105">
        <v>10384</v>
      </c>
      <c r="R46" s="105">
        <v>415</v>
      </c>
      <c r="S46" s="108">
        <v>178</v>
      </c>
      <c r="T46" s="105">
        <v>0</v>
      </c>
      <c r="U46" s="105">
        <v>23096</v>
      </c>
      <c r="V46" s="105">
        <v>16</v>
      </c>
      <c r="W46" s="109"/>
      <c r="X46" s="104">
        <f t="shared" si="2"/>
        <v>200044170</v>
      </c>
      <c r="Y46" s="105">
        <v>195014263</v>
      </c>
      <c r="Z46" s="105">
        <v>762696</v>
      </c>
      <c r="AA46" s="105">
        <v>1823719</v>
      </c>
      <c r="AB46" s="105">
        <v>98988</v>
      </c>
      <c r="AC46" s="105">
        <v>1198266</v>
      </c>
      <c r="AD46" s="105">
        <v>91158</v>
      </c>
      <c r="AE46" s="105">
        <v>473080</v>
      </c>
      <c r="AF46" s="105">
        <v>43296</v>
      </c>
      <c r="AG46" s="105">
        <v>229206</v>
      </c>
      <c r="AH46" s="105">
        <v>26202</v>
      </c>
      <c r="AI46" s="105">
        <v>136688</v>
      </c>
      <c r="AJ46" s="105">
        <v>16427</v>
      </c>
      <c r="AK46" s="105">
        <v>67016</v>
      </c>
      <c r="AL46" s="105">
        <v>15527</v>
      </c>
      <c r="AM46" s="112">
        <v>29491</v>
      </c>
      <c r="AN46" s="112">
        <v>116</v>
      </c>
      <c r="AO46" s="112">
        <v>3438</v>
      </c>
      <c r="AP46" s="112">
        <v>35</v>
      </c>
      <c r="AQ46" s="112">
        <v>4905</v>
      </c>
      <c r="AR46" s="112">
        <v>36</v>
      </c>
      <c r="AS46" s="112">
        <v>3979</v>
      </c>
      <c r="AT46" s="112">
        <v>37</v>
      </c>
      <c r="AU46" s="112">
        <v>2313</v>
      </c>
      <c r="AV46" s="112">
        <v>33</v>
      </c>
      <c r="AW46" s="112">
        <v>1729</v>
      </c>
      <c r="AX46" s="112">
        <v>37</v>
      </c>
      <c r="AY46" s="113">
        <v>1344</v>
      </c>
      <c r="AZ46" s="113">
        <v>145</v>
      </c>
      <c r="BB46" s="104">
        <f t="shared" si="3"/>
        <v>200044170</v>
      </c>
      <c r="BC46" s="105">
        <v>198738534</v>
      </c>
      <c r="BD46" s="105">
        <v>1022340</v>
      </c>
      <c r="BE46" s="105">
        <v>203704</v>
      </c>
      <c r="BF46" s="105">
        <v>31954</v>
      </c>
      <c r="BG46" s="105">
        <v>44126</v>
      </c>
      <c r="BH46" s="105">
        <v>257</v>
      </c>
      <c r="BI46" s="105">
        <v>3073</v>
      </c>
      <c r="BJ46" s="105">
        <v>182</v>
      </c>
      <c r="BL46" s="104">
        <f t="shared" si="4"/>
        <v>200044170</v>
      </c>
      <c r="BM46" s="105">
        <f t="shared" si="5"/>
        <v>198738534</v>
      </c>
      <c r="BN46" s="105">
        <f t="shared" si="5"/>
        <v>1022340</v>
      </c>
      <c r="BO46" s="105">
        <f t="shared" si="5"/>
        <v>203704</v>
      </c>
      <c r="BP46" s="105">
        <f t="shared" si="5"/>
        <v>31954</v>
      </c>
      <c r="BQ46" s="105">
        <f t="shared" si="5"/>
        <v>44126</v>
      </c>
      <c r="BR46" s="105">
        <f t="shared" si="5"/>
        <v>257</v>
      </c>
      <c r="BS46" s="105">
        <f t="shared" si="5"/>
        <v>3073</v>
      </c>
      <c r="BT46" s="105">
        <f t="shared" si="5"/>
        <v>182</v>
      </c>
    </row>
    <row r="47" spans="1:72" s="87" customFormat="1" ht="15">
      <c r="A47" s="103">
        <v>42794</v>
      </c>
      <c r="B47" s="104">
        <f t="shared" si="0"/>
        <v>202160926</v>
      </c>
      <c r="C47" s="105">
        <v>4359</v>
      </c>
      <c r="D47" s="105">
        <v>268</v>
      </c>
      <c r="E47" s="105">
        <v>3706141</v>
      </c>
      <c r="F47" s="105">
        <v>142218</v>
      </c>
      <c r="G47" s="105">
        <v>2708475</v>
      </c>
      <c r="H47" s="105">
        <v>190061</v>
      </c>
      <c r="I47" s="105">
        <v>70</v>
      </c>
      <c r="J47" s="106">
        <v>0</v>
      </c>
      <c r="K47" s="105">
        <v>194662547</v>
      </c>
      <c r="L47" s="105">
        <v>720142</v>
      </c>
      <c r="M47" s="105">
        <v>227</v>
      </c>
      <c r="N47" s="107">
        <v>0</v>
      </c>
      <c r="O47" s="105">
        <v>9408</v>
      </c>
      <c r="P47" s="105">
        <v>8</v>
      </c>
      <c r="Q47" s="105">
        <v>9965</v>
      </c>
      <c r="R47" s="105">
        <v>411</v>
      </c>
      <c r="S47" s="108">
        <v>209</v>
      </c>
      <c r="T47" s="105">
        <v>0</v>
      </c>
      <c r="U47" s="105">
        <v>6401</v>
      </c>
      <c r="V47" s="105">
        <v>16</v>
      </c>
      <c r="W47" s="109"/>
      <c r="X47" s="104">
        <f t="shared" si="2"/>
        <v>202160926</v>
      </c>
      <c r="Y47" s="105">
        <v>197151302</v>
      </c>
      <c r="Z47" s="105">
        <v>761972</v>
      </c>
      <c r="AA47" s="105">
        <v>1824787</v>
      </c>
      <c r="AB47" s="105">
        <v>98477</v>
      </c>
      <c r="AC47" s="105">
        <v>1199784</v>
      </c>
      <c r="AD47" s="105">
        <v>90839</v>
      </c>
      <c r="AE47" s="105">
        <v>472168</v>
      </c>
      <c r="AF47" s="105">
        <v>43368</v>
      </c>
      <c r="AG47" s="105">
        <v>229171</v>
      </c>
      <c r="AH47" s="105">
        <v>26170</v>
      </c>
      <c r="AI47" s="105">
        <v>136737</v>
      </c>
      <c r="AJ47" s="105">
        <v>16453</v>
      </c>
      <c r="AK47" s="105">
        <v>67643</v>
      </c>
      <c r="AL47" s="105">
        <v>15410</v>
      </c>
      <c r="AM47" s="112">
        <v>10483</v>
      </c>
      <c r="AN47" s="112">
        <v>115</v>
      </c>
      <c r="AO47" s="112">
        <v>2709</v>
      </c>
      <c r="AP47" s="112">
        <v>33</v>
      </c>
      <c r="AQ47" s="112">
        <v>4231</v>
      </c>
      <c r="AR47" s="112">
        <v>31</v>
      </c>
      <c r="AS47" s="112">
        <v>3721</v>
      </c>
      <c r="AT47" s="112">
        <v>35</v>
      </c>
      <c r="AU47" s="112">
        <v>2173</v>
      </c>
      <c r="AV47" s="112">
        <v>37</v>
      </c>
      <c r="AW47" s="112">
        <v>1571</v>
      </c>
      <c r="AX47" s="112">
        <v>44</v>
      </c>
      <c r="AY47" s="113">
        <v>1322</v>
      </c>
      <c r="AZ47" s="113">
        <v>140</v>
      </c>
      <c r="BB47" s="104">
        <f t="shared" si="3"/>
        <v>202160926</v>
      </c>
      <c r="BC47" s="105">
        <v>200877212</v>
      </c>
      <c r="BD47" s="105">
        <v>1020826</v>
      </c>
      <c r="BE47" s="105">
        <v>204380</v>
      </c>
      <c r="BF47" s="105">
        <v>31863</v>
      </c>
      <c r="BG47" s="105">
        <v>23317</v>
      </c>
      <c r="BH47" s="105">
        <v>251</v>
      </c>
      <c r="BI47" s="105">
        <v>2893</v>
      </c>
      <c r="BJ47" s="105">
        <v>184</v>
      </c>
      <c r="BL47" s="104">
        <f t="shared" si="4"/>
        <v>202160926</v>
      </c>
      <c r="BM47" s="105">
        <f t="shared" si="5"/>
        <v>200877212</v>
      </c>
      <c r="BN47" s="105">
        <f t="shared" si="5"/>
        <v>1020826</v>
      </c>
      <c r="BO47" s="105">
        <f t="shared" si="5"/>
        <v>204380</v>
      </c>
      <c r="BP47" s="105">
        <f t="shared" si="5"/>
        <v>31863</v>
      </c>
      <c r="BQ47" s="105">
        <f t="shared" si="5"/>
        <v>23317</v>
      </c>
      <c r="BR47" s="105">
        <f t="shared" si="5"/>
        <v>251</v>
      </c>
      <c r="BS47" s="105">
        <f t="shared" si="5"/>
        <v>2893</v>
      </c>
      <c r="BT47" s="105">
        <f t="shared" si="5"/>
        <v>184</v>
      </c>
    </row>
    <row r="48" spans="1:72" s="87" customFormat="1" ht="15">
      <c r="A48" s="103">
        <v>42825</v>
      </c>
      <c r="B48" s="104">
        <f t="shared" si="0"/>
        <v>204779844</v>
      </c>
      <c r="C48" s="105">
        <v>4387</v>
      </c>
      <c r="D48" s="105">
        <v>214</v>
      </c>
      <c r="E48" s="105">
        <v>3720354</v>
      </c>
      <c r="F48" s="105">
        <v>141132</v>
      </c>
      <c r="G48" s="105">
        <v>2737155</v>
      </c>
      <c r="H48" s="105">
        <v>189217</v>
      </c>
      <c r="I48" s="105">
        <v>74</v>
      </c>
      <c r="J48" s="106">
        <v>0</v>
      </c>
      <c r="K48" s="105">
        <v>197243449</v>
      </c>
      <c r="L48" s="105">
        <v>717427</v>
      </c>
      <c r="M48" s="105">
        <v>255</v>
      </c>
      <c r="N48" s="107">
        <v>0</v>
      </c>
      <c r="O48" s="105">
        <v>9181</v>
      </c>
      <c r="P48" s="105">
        <v>8</v>
      </c>
      <c r="Q48" s="105">
        <v>9953</v>
      </c>
      <c r="R48" s="105">
        <v>415</v>
      </c>
      <c r="S48" s="108">
        <v>219</v>
      </c>
      <c r="T48" s="105">
        <v>0</v>
      </c>
      <c r="U48" s="105">
        <v>6390</v>
      </c>
      <c r="V48" s="105">
        <v>14</v>
      </c>
      <c r="W48" s="109"/>
      <c r="X48" s="104">
        <f t="shared" si="2"/>
        <v>204779844</v>
      </c>
      <c r="Y48" s="105">
        <v>199784362</v>
      </c>
      <c r="Z48" s="105">
        <v>760034</v>
      </c>
      <c r="AA48" s="105">
        <v>1823353</v>
      </c>
      <c r="AB48" s="105">
        <v>98906</v>
      </c>
      <c r="AC48" s="105">
        <v>1197812</v>
      </c>
      <c r="AD48" s="105">
        <v>88464</v>
      </c>
      <c r="AE48" s="105">
        <v>468034</v>
      </c>
      <c r="AF48" s="105">
        <v>43088</v>
      </c>
      <c r="AG48" s="105">
        <v>226527</v>
      </c>
      <c r="AH48" s="105">
        <v>26029</v>
      </c>
      <c r="AI48" s="105">
        <v>136526</v>
      </c>
      <c r="AJ48" s="105">
        <v>15960</v>
      </c>
      <c r="AK48" s="105">
        <v>68805</v>
      </c>
      <c r="AL48" s="105">
        <v>15509</v>
      </c>
      <c r="AM48" s="112">
        <v>10498</v>
      </c>
      <c r="AN48" s="112">
        <v>121</v>
      </c>
      <c r="AO48" s="112">
        <v>2682</v>
      </c>
      <c r="AP48" s="112">
        <v>33</v>
      </c>
      <c r="AQ48" s="112">
        <v>4326</v>
      </c>
      <c r="AR48" s="112">
        <v>33</v>
      </c>
      <c r="AS48" s="112">
        <v>3564</v>
      </c>
      <c r="AT48" s="112">
        <v>29</v>
      </c>
      <c r="AU48" s="112">
        <v>2083</v>
      </c>
      <c r="AV48" s="112">
        <v>42</v>
      </c>
      <c r="AW48" s="112">
        <v>1489</v>
      </c>
      <c r="AX48" s="112">
        <v>35</v>
      </c>
      <c r="AY48" s="113">
        <v>1356</v>
      </c>
      <c r="AZ48" s="113">
        <v>144</v>
      </c>
      <c r="BB48" s="104">
        <f t="shared" si="3"/>
        <v>204779844</v>
      </c>
      <c r="BC48" s="105">
        <v>203500088</v>
      </c>
      <c r="BD48" s="105">
        <v>1016521</v>
      </c>
      <c r="BE48" s="105">
        <v>205331</v>
      </c>
      <c r="BF48" s="105">
        <v>31469</v>
      </c>
      <c r="BG48" s="105">
        <v>23153</v>
      </c>
      <c r="BH48" s="105">
        <v>258</v>
      </c>
      <c r="BI48" s="105">
        <v>2845</v>
      </c>
      <c r="BJ48" s="105">
        <v>179</v>
      </c>
      <c r="BL48" s="104">
        <f t="shared" si="4"/>
        <v>204779844</v>
      </c>
      <c r="BM48" s="105">
        <f t="shared" si="5"/>
        <v>203500088</v>
      </c>
      <c r="BN48" s="105">
        <f t="shared" si="5"/>
        <v>1016521</v>
      </c>
      <c r="BO48" s="105">
        <f t="shared" si="5"/>
        <v>205331</v>
      </c>
      <c r="BP48" s="105">
        <f t="shared" si="5"/>
        <v>31469</v>
      </c>
      <c r="BQ48" s="105">
        <f t="shared" si="5"/>
        <v>23153</v>
      </c>
      <c r="BR48" s="105">
        <f t="shared" si="5"/>
        <v>258</v>
      </c>
      <c r="BS48" s="105">
        <f t="shared" si="5"/>
        <v>2845</v>
      </c>
      <c r="BT48" s="105">
        <f t="shared" si="5"/>
        <v>179</v>
      </c>
    </row>
    <row r="49" spans="1:72" s="87" customFormat="1" ht="15">
      <c r="A49" s="103">
        <v>42855</v>
      </c>
      <c r="B49" s="104">
        <f t="shared" si="0"/>
        <v>206885477</v>
      </c>
      <c r="C49" s="105">
        <v>4125</v>
      </c>
      <c r="D49" s="105">
        <v>214</v>
      </c>
      <c r="E49" s="105">
        <v>3721527</v>
      </c>
      <c r="F49" s="105">
        <v>140516</v>
      </c>
      <c r="G49" s="105">
        <v>2742794</v>
      </c>
      <c r="H49" s="105">
        <v>188836</v>
      </c>
      <c r="I49" s="105">
        <v>75</v>
      </c>
      <c r="J49" s="106">
        <v>0</v>
      </c>
      <c r="K49" s="105">
        <v>199344782</v>
      </c>
      <c r="L49" s="105">
        <v>715962</v>
      </c>
      <c r="M49" s="105">
        <v>247</v>
      </c>
      <c r="N49" s="107">
        <v>1</v>
      </c>
      <c r="O49" s="105">
        <v>9066</v>
      </c>
      <c r="P49" s="105">
        <v>10</v>
      </c>
      <c r="Q49" s="105">
        <v>10184</v>
      </c>
      <c r="R49" s="105">
        <v>438</v>
      </c>
      <c r="S49" s="108">
        <v>216</v>
      </c>
      <c r="T49" s="105">
        <v>0</v>
      </c>
      <c r="U49" s="105">
        <v>6471</v>
      </c>
      <c r="V49" s="105">
        <v>13</v>
      </c>
      <c r="W49" s="109"/>
      <c r="X49" s="104">
        <f t="shared" si="2"/>
        <v>206885477</v>
      </c>
      <c r="Y49" s="105">
        <v>201877300</v>
      </c>
      <c r="Z49" s="105">
        <v>758596</v>
      </c>
      <c r="AA49" s="105">
        <v>1827653</v>
      </c>
      <c r="AB49" s="105">
        <v>98503</v>
      </c>
      <c r="AC49" s="105">
        <v>1204427</v>
      </c>
      <c r="AD49" s="105">
        <v>88589</v>
      </c>
      <c r="AE49" s="105">
        <v>471536</v>
      </c>
      <c r="AF49" s="105">
        <v>42980</v>
      </c>
      <c r="AG49" s="105">
        <v>227198</v>
      </c>
      <c r="AH49" s="105">
        <v>25830</v>
      </c>
      <c r="AI49" s="105">
        <v>136460</v>
      </c>
      <c r="AJ49" s="105">
        <v>15832</v>
      </c>
      <c r="AK49" s="105">
        <v>68729</v>
      </c>
      <c r="AL49" s="105">
        <v>15198</v>
      </c>
      <c r="AM49" s="112">
        <v>10723</v>
      </c>
      <c r="AN49" s="112">
        <v>119</v>
      </c>
      <c r="AO49" s="112">
        <v>2723</v>
      </c>
      <c r="AP49" s="112">
        <v>32</v>
      </c>
      <c r="AQ49" s="112">
        <v>4322</v>
      </c>
      <c r="AR49" s="112">
        <v>30</v>
      </c>
      <c r="AS49" s="112">
        <v>3523</v>
      </c>
      <c r="AT49" s="112">
        <v>36</v>
      </c>
      <c r="AU49" s="112">
        <v>2098</v>
      </c>
      <c r="AV49" s="112">
        <v>39</v>
      </c>
      <c r="AW49" s="112">
        <v>1464</v>
      </c>
      <c r="AX49" s="112">
        <v>45</v>
      </c>
      <c r="AY49" s="113">
        <v>1331</v>
      </c>
      <c r="AZ49" s="113">
        <v>161</v>
      </c>
      <c r="BB49" s="104">
        <f t="shared" si="3"/>
        <v>206885477</v>
      </c>
      <c r="BC49" s="105">
        <v>205608114</v>
      </c>
      <c r="BD49" s="105">
        <v>1014498</v>
      </c>
      <c r="BE49" s="105">
        <v>205189</v>
      </c>
      <c r="BF49" s="105">
        <v>31030</v>
      </c>
      <c r="BG49" s="105">
        <v>23389</v>
      </c>
      <c r="BH49" s="105">
        <v>256</v>
      </c>
      <c r="BI49" s="105">
        <v>2795</v>
      </c>
      <c r="BJ49" s="105">
        <v>206</v>
      </c>
      <c r="BL49" s="104">
        <f t="shared" si="4"/>
        <v>206885477</v>
      </c>
      <c r="BM49" s="105">
        <f t="shared" si="5"/>
        <v>205608114</v>
      </c>
      <c r="BN49" s="105">
        <f t="shared" si="5"/>
        <v>1014498</v>
      </c>
      <c r="BO49" s="105">
        <f t="shared" si="5"/>
        <v>205189</v>
      </c>
      <c r="BP49" s="105">
        <f t="shared" si="5"/>
        <v>31030</v>
      </c>
      <c r="BQ49" s="105">
        <f t="shared" si="5"/>
        <v>23389</v>
      </c>
      <c r="BR49" s="105">
        <f t="shared" si="5"/>
        <v>256</v>
      </c>
      <c r="BS49" s="105">
        <f t="shared" si="5"/>
        <v>2795</v>
      </c>
      <c r="BT49" s="105">
        <f t="shared" si="5"/>
        <v>206</v>
      </c>
    </row>
    <row r="50" spans="1:72" s="87" customFormat="1" ht="15">
      <c r="A50" s="103">
        <v>42886</v>
      </c>
      <c r="B50" s="104">
        <f t="shared" si="0"/>
        <v>212680824</v>
      </c>
      <c r="C50" s="105">
        <v>4349</v>
      </c>
      <c r="D50" s="105">
        <v>207</v>
      </c>
      <c r="E50" s="105">
        <v>3719964</v>
      </c>
      <c r="F50" s="105">
        <v>139694</v>
      </c>
      <c r="G50" s="105">
        <v>2758088</v>
      </c>
      <c r="H50" s="105">
        <v>187387</v>
      </c>
      <c r="I50" s="105">
        <v>76</v>
      </c>
      <c r="J50" s="106">
        <v>0</v>
      </c>
      <c r="K50" s="105">
        <v>205129620</v>
      </c>
      <c r="L50" s="105">
        <v>715217</v>
      </c>
      <c r="M50" s="105">
        <v>259</v>
      </c>
      <c r="N50" s="107">
        <v>1</v>
      </c>
      <c r="O50" s="105">
        <v>8593</v>
      </c>
      <c r="P50" s="105">
        <v>11</v>
      </c>
      <c r="Q50" s="105">
        <v>10175</v>
      </c>
      <c r="R50" s="105">
        <v>435</v>
      </c>
      <c r="S50" s="108">
        <v>243</v>
      </c>
      <c r="T50" s="105">
        <v>0</v>
      </c>
      <c r="U50" s="105">
        <v>6492</v>
      </c>
      <c r="V50" s="105">
        <v>13</v>
      </c>
      <c r="W50" s="109"/>
      <c r="X50" s="104">
        <f t="shared" si="2"/>
        <v>212680824</v>
      </c>
      <c r="Y50" s="105">
        <v>207641796</v>
      </c>
      <c r="Z50" s="105">
        <v>756951</v>
      </c>
      <c r="AA50" s="105">
        <v>1833107</v>
      </c>
      <c r="AB50" s="105">
        <v>98209</v>
      </c>
      <c r="AC50" s="105">
        <v>1224459</v>
      </c>
      <c r="AD50" s="105">
        <v>88127</v>
      </c>
      <c r="AE50" s="105">
        <v>477368</v>
      </c>
      <c r="AF50" s="105">
        <v>42878</v>
      </c>
      <c r="AG50" s="105">
        <v>227782</v>
      </c>
      <c r="AH50" s="105">
        <v>25678</v>
      </c>
      <c r="AI50" s="105">
        <v>137565</v>
      </c>
      <c r="AJ50" s="105">
        <v>15622</v>
      </c>
      <c r="AK50" s="105">
        <v>70020</v>
      </c>
      <c r="AL50" s="105">
        <v>15040</v>
      </c>
      <c r="AM50" s="112">
        <v>10755</v>
      </c>
      <c r="AN50" s="112">
        <v>114</v>
      </c>
      <c r="AO50" s="112">
        <v>2651</v>
      </c>
      <c r="AP50" s="112">
        <v>28</v>
      </c>
      <c r="AQ50" s="112">
        <v>4172</v>
      </c>
      <c r="AR50" s="112">
        <v>36</v>
      </c>
      <c r="AS50" s="112">
        <v>3371</v>
      </c>
      <c r="AT50" s="112">
        <v>31</v>
      </c>
      <c r="AU50" s="112">
        <v>1996</v>
      </c>
      <c r="AV50" s="112">
        <v>39</v>
      </c>
      <c r="AW50" s="112">
        <v>1425</v>
      </c>
      <c r="AX50" s="112">
        <v>47</v>
      </c>
      <c r="AY50" s="113">
        <v>1392</v>
      </c>
      <c r="AZ50" s="113">
        <v>165</v>
      </c>
      <c r="BB50" s="104">
        <f t="shared" si="3"/>
        <v>212680824</v>
      </c>
      <c r="BC50" s="105">
        <v>211404512</v>
      </c>
      <c r="BD50" s="105">
        <v>1011843</v>
      </c>
      <c r="BE50" s="105">
        <v>207585</v>
      </c>
      <c r="BF50" s="105">
        <v>30662</v>
      </c>
      <c r="BG50" s="105">
        <v>22945</v>
      </c>
      <c r="BH50" s="105">
        <v>248</v>
      </c>
      <c r="BI50" s="105">
        <v>2817</v>
      </c>
      <c r="BJ50" s="105">
        <v>212</v>
      </c>
      <c r="BL50" s="104">
        <f t="shared" si="4"/>
        <v>212680824</v>
      </c>
      <c r="BM50" s="105">
        <f aca="true" t="shared" si="6" ref="BM50:BT113">BC50</f>
        <v>211404512</v>
      </c>
      <c r="BN50" s="105">
        <f t="shared" si="6"/>
        <v>1011843</v>
      </c>
      <c r="BO50" s="105">
        <f t="shared" si="6"/>
        <v>207585</v>
      </c>
      <c r="BP50" s="105">
        <f t="shared" si="6"/>
        <v>30662</v>
      </c>
      <c r="BQ50" s="105">
        <f t="shared" si="6"/>
        <v>22945</v>
      </c>
      <c r="BR50" s="105">
        <f t="shared" si="6"/>
        <v>248</v>
      </c>
      <c r="BS50" s="105">
        <f t="shared" si="6"/>
        <v>2817</v>
      </c>
      <c r="BT50" s="105">
        <f t="shared" si="6"/>
        <v>212</v>
      </c>
    </row>
    <row r="51" spans="1:72" s="87" customFormat="1" ht="15">
      <c r="A51" s="103">
        <v>42916</v>
      </c>
      <c r="B51" s="104">
        <f t="shared" si="0"/>
        <v>216688379</v>
      </c>
      <c r="C51" s="105">
        <v>4710</v>
      </c>
      <c r="D51" s="105">
        <v>184</v>
      </c>
      <c r="E51" s="105">
        <v>3735066</v>
      </c>
      <c r="F51" s="105">
        <v>139480</v>
      </c>
      <c r="G51" s="105">
        <v>2774132</v>
      </c>
      <c r="H51" s="105">
        <v>186973</v>
      </c>
      <c r="I51" s="105">
        <v>55</v>
      </c>
      <c r="J51" s="106">
        <v>0</v>
      </c>
      <c r="K51" s="105">
        <v>209117139</v>
      </c>
      <c r="L51" s="105">
        <v>704986</v>
      </c>
      <c r="M51" s="105">
        <v>108</v>
      </c>
      <c r="N51" s="107">
        <v>1</v>
      </c>
      <c r="O51" s="105">
        <v>8104</v>
      </c>
      <c r="P51" s="105">
        <v>11</v>
      </c>
      <c r="Q51" s="105">
        <v>10224</v>
      </c>
      <c r="R51" s="105">
        <v>451</v>
      </c>
      <c r="S51" s="108">
        <v>248</v>
      </c>
      <c r="T51" s="105">
        <v>0</v>
      </c>
      <c r="U51" s="105">
        <v>6494</v>
      </c>
      <c r="V51" s="105">
        <v>13</v>
      </c>
      <c r="W51" s="109"/>
      <c r="X51" s="104">
        <f t="shared" si="2"/>
        <v>216688379</v>
      </c>
      <c r="Y51" s="105">
        <v>211545307</v>
      </c>
      <c r="Z51" s="105">
        <v>746601</v>
      </c>
      <c r="AA51" s="105">
        <v>1897739</v>
      </c>
      <c r="AB51" s="105">
        <v>97878</v>
      </c>
      <c r="AC51" s="105">
        <v>1258017</v>
      </c>
      <c r="AD51" s="105">
        <v>87393</v>
      </c>
      <c r="AE51" s="105">
        <v>492632</v>
      </c>
      <c r="AF51" s="105">
        <v>42914</v>
      </c>
      <c r="AG51" s="105">
        <v>228343</v>
      </c>
      <c r="AH51" s="105">
        <v>25580</v>
      </c>
      <c r="AI51" s="105">
        <v>138397</v>
      </c>
      <c r="AJ51" s="105">
        <v>15834</v>
      </c>
      <c r="AK51" s="105">
        <v>70667</v>
      </c>
      <c r="AL51" s="105">
        <v>15423</v>
      </c>
      <c r="AM51" s="112">
        <v>10829</v>
      </c>
      <c r="AN51" s="112">
        <v>134</v>
      </c>
      <c r="AO51" s="112">
        <v>2737</v>
      </c>
      <c r="AP51" s="112">
        <v>30</v>
      </c>
      <c r="AQ51" s="112">
        <v>3983</v>
      </c>
      <c r="AR51" s="112">
        <v>35</v>
      </c>
      <c r="AS51" s="112">
        <v>3189</v>
      </c>
      <c r="AT51" s="112">
        <v>36</v>
      </c>
      <c r="AU51" s="112">
        <v>1865</v>
      </c>
      <c r="AV51" s="112">
        <v>34</v>
      </c>
      <c r="AW51" s="112">
        <v>1277</v>
      </c>
      <c r="AX51" s="112">
        <v>48</v>
      </c>
      <c r="AY51" s="113">
        <v>1298</v>
      </c>
      <c r="AZ51" s="113">
        <v>159</v>
      </c>
      <c r="BB51" s="104">
        <f t="shared" si="3"/>
        <v>216688379</v>
      </c>
      <c r="BC51" s="105">
        <v>215422038</v>
      </c>
      <c r="BD51" s="105">
        <v>1000366</v>
      </c>
      <c r="BE51" s="105">
        <v>209064</v>
      </c>
      <c r="BF51" s="105">
        <v>31257</v>
      </c>
      <c r="BG51" s="105">
        <v>22603</v>
      </c>
      <c r="BH51" s="105">
        <v>269</v>
      </c>
      <c r="BI51" s="105">
        <v>2575</v>
      </c>
      <c r="BJ51" s="105">
        <v>207</v>
      </c>
      <c r="BL51" s="104">
        <f t="shared" si="4"/>
        <v>216688379</v>
      </c>
      <c r="BM51" s="105">
        <f t="shared" si="6"/>
        <v>215422038</v>
      </c>
      <c r="BN51" s="105">
        <f t="shared" si="6"/>
        <v>1000366</v>
      </c>
      <c r="BO51" s="105">
        <f t="shared" si="6"/>
        <v>209064</v>
      </c>
      <c r="BP51" s="105">
        <f t="shared" si="6"/>
        <v>31257</v>
      </c>
      <c r="BQ51" s="105">
        <f t="shared" si="6"/>
        <v>22603</v>
      </c>
      <c r="BR51" s="105">
        <f t="shared" si="6"/>
        <v>269</v>
      </c>
      <c r="BS51" s="105">
        <f t="shared" si="6"/>
        <v>2575</v>
      </c>
      <c r="BT51" s="105">
        <f t="shared" si="6"/>
        <v>207</v>
      </c>
    </row>
    <row r="52" spans="1:72" s="87" customFormat="1" ht="15">
      <c r="A52" s="103">
        <v>42947</v>
      </c>
      <c r="B52" s="104">
        <f t="shared" si="0"/>
        <v>222462654</v>
      </c>
      <c r="C52" s="105">
        <v>4217</v>
      </c>
      <c r="D52" s="105">
        <v>153</v>
      </c>
      <c r="E52" s="105">
        <v>3785429</v>
      </c>
      <c r="F52" s="105">
        <v>138652</v>
      </c>
      <c r="G52" s="105">
        <v>2788584</v>
      </c>
      <c r="H52" s="105">
        <v>185591</v>
      </c>
      <c r="I52" s="105">
        <v>57</v>
      </c>
      <c r="J52" s="106">
        <v>0</v>
      </c>
      <c r="K52" s="105">
        <v>214821135</v>
      </c>
      <c r="L52" s="105">
        <v>712795</v>
      </c>
      <c r="M52" s="105">
        <v>214</v>
      </c>
      <c r="N52" s="107">
        <v>1</v>
      </c>
      <c r="O52" s="105">
        <v>8507</v>
      </c>
      <c r="P52" s="105">
        <v>9</v>
      </c>
      <c r="Q52" s="105">
        <v>10122</v>
      </c>
      <c r="R52" s="105">
        <v>442</v>
      </c>
      <c r="S52" s="108">
        <v>228</v>
      </c>
      <c r="T52" s="105">
        <v>0</v>
      </c>
      <c r="U52" s="105">
        <v>6505</v>
      </c>
      <c r="V52" s="105">
        <v>13</v>
      </c>
      <c r="W52" s="109"/>
      <c r="X52" s="104">
        <f t="shared" si="2"/>
        <v>222462654</v>
      </c>
      <c r="Y52" s="105">
        <v>217276699</v>
      </c>
      <c r="Z52" s="105">
        <v>756813</v>
      </c>
      <c r="AA52" s="105">
        <v>1915737</v>
      </c>
      <c r="AB52" s="105">
        <v>96800</v>
      </c>
      <c r="AC52" s="105">
        <v>1268258</v>
      </c>
      <c r="AD52" s="105">
        <v>86214</v>
      </c>
      <c r="AE52" s="105">
        <v>498434</v>
      </c>
      <c r="AF52" s="105">
        <v>42343</v>
      </c>
      <c r="AG52" s="105">
        <v>228833</v>
      </c>
      <c r="AH52" s="105">
        <v>25125</v>
      </c>
      <c r="AI52" s="105">
        <v>139988</v>
      </c>
      <c r="AJ52" s="105">
        <v>15181</v>
      </c>
      <c r="AK52" s="105">
        <v>71473</v>
      </c>
      <c r="AL52" s="105">
        <v>14715</v>
      </c>
      <c r="AM52" s="112">
        <v>10465</v>
      </c>
      <c r="AN52" s="112">
        <v>136</v>
      </c>
      <c r="AO52" s="112">
        <v>2552</v>
      </c>
      <c r="AP52" s="112">
        <v>33</v>
      </c>
      <c r="AQ52" s="112">
        <v>4227</v>
      </c>
      <c r="AR52" s="112">
        <v>34</v>
      </c>
      <c r="AS52" s="112">
        <v>3278</v>
      </c>
      <c r="AT52" s="112">
        <v>42</v>
      </c>
      <c r="AU52" s="112">
        <v>2095</v>
      </c>
      <c r="AV52" s="112">
        <v>31</v>
      </c>
      <c r="AW52" s="112">
        <v>1530</v>
      </c>
      <c r="AX52" s="112">
        <v>42</v>
      </c>
      <c r="AY52" s="113">
        <v>1429</v>
      </c>
      <c r="AZ52" s="113">
        <v>147</v>
      </c>
      <c r="BB52" s="104">
        <f t="shared" si="3"/>
        <v>222462654</v>
      </c>
      <c r="BC52" s="105">
        <v>221187961</v>
      </c>
      <c r="BD52" s="105">
        <v>1007295</v>
      </c>
      <c r="BE52" s="105">
        <v>211461</v>
      </c>
      <c r="BF52" s="105">
        <v>29896</v>
      </c>
      <c r="BG52" s="105">
        <v>22617</v>
      </c>
      <c r="BH52" s="105">
        <v>276</v>
      </c>
      <c r="BI52" s="105">
        <v>2959</v>
      </c>
      <c r="BJ52" s="105">
        <v>189</v>
      </c>
      <c r="BL52" s="104">
        <f t="shared" si="4"/>
        <v>222462654</v>
      </c>
      <c r="BM52" s="105">
        <f t="shared" si="6"/>
        <v>221187961</v>
      </c>
      <c r="BN52" s="105">
        <f t="shared" si="6"/>
        <v>1007295</v>
      </c>
      <c r="BO52" s="105">
        <f t="shared" si="6"/>
        <v>211461</v>
      </c>
      <c r="BP52" s="105">
        <f t="shared" si="6"/>
        <v>29896</v>
      </c>
      <c r="BQ52" s="105">
        <f t="shared" si="6"/>
        <v>22617</v>
      </c>
      <c r="BR52" s="105">
        <f t="shared" si="6"/>
        <v>276</v>
      </c>
      <c r="BS52" s="105">
        <f t="shared" si="6"/>
        <v>2959</v>
      </c>
      <c r="BT52" s="105">
        <f t="shared" si="6"/>
        <v>189</v>
      </c>
    </row>
    <row r="53" spans="1:72" s="87" customFormat="1" ht="15">
      <c r="A53" s="103">
        <v>42978</v>
      </c>
      <c r="B53" s="104">
        <f t="shared" si="0"/>
        <v>227069525</v>
      </c>
      <c r="C53" s="105">
        <v>4073</v>
      </c>
      <c r="D53" s="105">
        <v>166</v>
      </c>
      <c r="E53" s="105">
        <v>3815978</v>
      </c>
      <c r="F53" s="105">
        <v>138548</v>
      </c>
      <c r="G53" s="105">
        <v>2809223</v>
      </c>
      <c r="H53" s="105">
        <v>184875</v>
      </c>
      <c r="I53" s="105">
        <v>56</v>
      </c>
      <c r="J53" s="106">
        <v>0</v>
      </c>
      <c r="K53" s="105">
        <v>219377555</v>
      </c>
      <c r="L53" s="105">
        <v>712751</v>
      </c>
      <c r="M53" s="105">
        <v>231</v>
      </c>
      <c r="N53" s="107">
        <v>0</v>
      </c>
      <c r="O53" s="105">
        <v>8695</v>
      </c>
      <c r="P53" s="105">
        <v>11</v>
      </c>
      <c r="Q53" s="105">
        <v>10163</v>
      </c>
      <c r="R53" s="105">
        <v>448</v>
      </c>
      <c r="S53" s="108">
        <v>230</v>
      </c>
      <c r="T53" s="105">
        <v>0</v>
      </c>
      <c r="U53" s="105">
        <v>6509</v>
      </c>
      <c r="V53" s="105">
        <v>13</v>
      </c>
      <c r="W53" s="109"/>
      <c r="X53" s="104">
        <f t="shared" si="2"/>
        <v>227069525</v>
      </c>
      <c r="Y53" s="105">
        <v>221874131</v>
      </c>
      <c r="Z53" s="105">
        <v>755957</v>
      </c>
      <c r="AA53" s="105">
        <v>1921223</v>
      </c>
      <c r="AB53" s="105">
        <v>95282</v>
      </c>
      <c r="AC53" s="105">
        <v>1270085</v>
      </c>
      <c r="AD53" s="105">
        <v>88251</v>
      </c>
      <c r="AE53" s="105">
        <v>500112</v>
      </c>
      <c r="AF53" s="105">
        <v>42054</v>
      </c>
      <c r="AG53" s="105">
        <v>228629</v>
      </c>
      <c r="AH53" s="105">
        <v>24677</v>
      </c>
      <c r="AI53" s="105">
        <v>140712</v>
      </c>
      <c r="AJ53" s="105">
        <v>15465</v>
      </c>
      <c r="AK53" s="105">
        <v>71993</v>
      </c>
      <c r="AL53" s="105">
        <v>14654</v>
      </c>
      <c r="AM53" s="112">
        <v>10368</v>
      </c>
      <c r="AN53" s="112">
        <v>139</v>
      </c>
      <c r="AO53" s="112">
        <v>2587</v>
      </c>
      <c r="AP53" s="112">
        <v>32</v>
      </c>
      <c r="AQ53" s="112">
        <v>4343</v>
      </c>
      <c r="AR53" s="112">
        <v>37</v>
      </c>
      <c r="AS53" s="112">
        <v>3354</v>
      </c>
      <c r="AT53" s="112">
        <v>32</v>
      </c>
      <c r="AU53" s="112">
        <v>2096</v>
      </c>
      <c r="AV53" s="112">
        <v>31</v>
      </c>
      <c r="AW53" s="112">
        <v>1612</v>
      </c>
      <c r="AX53" s="112">
        <v>42</v>
      </c>
      <c r="AY53" s="113">
        <v>1468</v>
      </c>
      <c r="AZ53" s="113">
        <v>159</v>
      </c>
      <c r="BB53" s="104">
        <f t="shared" si="3"/>
        <v>227069525</v>
      </c>
      <c r="BC53" s="105">
        <v>225794180</v>
      </c>
      <c r="BD53" s="105">
        <v>1006221</v>
      </c>
      <c r="BE53" s="105">
        <v>212705</v>
      </c>
      <c r="BF53" s="105">
        <v>30119</v>
      </c>
      <c r="BG53" s="105">
        <v>22748</v>
      </c>
      <c r="BH53" s="105">
        <v>271</v>
      </c>
      <c r="BI53" s="105">
        <v>3080</v>
      </c>
      <c r="BJ53" s="105">
        <v>201</v>
      </c>
      <c r="BL53" s="104">
        <f t="shared" si="4"/>
        <v>227069525</v>
      </c>
      <c r="BM53" s="105">
        <f t="shared" si="6"/>
        <v>225794180</v>
      </c>
      <c r="BN53" s="105">
        <f t="shared" si="6"/>
        <v>1006221</v>
      </c>
      <c r="BO53" s="105">
        <f t="shared" si="6"/>
        <v>212705</v>
      </c>
      <c r="BP53" s="105">
        <f t="shared" si="6"/>
        <v>30119</v>
      </c>
      <c r="BQ53" s="105">
        <f t="shared" si="6"/>
        <v>22748</v>
      </c>
      <c r="BR53" s="105">
        <f t="shared" si="6"/>
        <v>271</v>
      </c>
      <c r="BS53" s="105">
        <f t="shared" si="6"/>
        <v>3080</v>
      </c>
      <c r="BT53" s="105">
        <f t="shared" si="6"/>
        <v>201</v>
      </c>
    </row>
    <row r="54" spans="1:72" s="87" customFormat="1" ht="15">
      <c r="A54" s="103">
        <v>43008</v>
      </c>
      <c r="B54" s="104">
        <f t="shared" si="0"/>
        <v>229315700</v>
      </c>
      <c r="C54" s="105">
        <v>4568</v>
      </c>
      <c r="D54" s="105">
        <v>161</v>
      </c>
      <c r="E54" s="105">
        <v>3824751</v>
      </c>
      <c r="F54" s="105">
        <v>138670</v>
      </c>
      <c r="G54" s="105">
        <v>2825803</v>
      </c>
      <c r="H54" s="105">
        <v>184262</v>
      </c>
      <c r="I54" s="105">
        <v>63</v>
      </c>
      <c r="J54" s="106">
        <v>0</v>
      </c>
      <c r="K54" s="105">
        <v>221625348</v>
      </c>
      <c r="L54" s="105">
        <v>685634</v>
      </c>
      <c r="M54" s="105">
        <v>264</v>
      </c>
      <c r="N54" s="107">
        <v>1</v>
      </c>
      <c r="O54" s="105">
        <v>8699</v>
      </c>
      <c r="P54" s="105">
        <v>10</v>
      </c>
      <c r="Q54" s="105">
        <v>10298</v>
      </c>
      <c r="R54" s="105">
        <v>449</v>
      </c>
      <c r="S54" s="108">
        <v>231</v>
      </c>
      <c r="T54" s="105">
        <v>0</v>
      </c>
      <c r="U54" s="105">
        <v>6475</v>
      </c>
      <c r="V54" s="105">
        <v>13</v>
      </c>
      <c r="W54" s="109"/>
      <c r="X54" s="104">
        <f t="shared" si="2"/>
        <v>229315700</v>
      </c>
      <c r="Y54" s="105">
        <v>224117265</v>
      </c>
      <c r="Z54" s="105">
        <v>726545</v>
      </c>
      <c r="AA54" s="105">
        <v>1933473</v>
      </c>
      <c r="AB54" s="105">
        <v>96186</v>
      </c>
      <c r="AC54" s="105">
        <v>1280145</v>
      </c>
      <c r="AD54" s="105">
        <v>88162</v>
      </c>
      <c r="AE54" s="105">
        <v>503262</v>
      </c>
      <c r="AF54" s="105">
        <v>42359</v>
      </c>
      <c r="AG54" s="105">
        <v>231026</v>
      </c>
      <c r="AH54" s="105">
        <v>24850</v>
      </c>
      <c r="AI54" s="105">
        <v>141697</v>
      </c>
      <c r="AJ54" s="105">
        <v>15589</v>
      </c>
      <c r="AK54" s="105">
        <v>73665</v>
      </c>
      <c r="AL54" s="105">
        <v>15036</v>
      </c>
      <c r="AM54" s="112">
        <v>10431</v>
      </c>
      <c r="AN54" s="112">
        <v>145</v>
      </c>
      <c r="AO54" s="112">
        <v>2570</v>
      </c>
      <c r="AP54" s="112">
        <v>34</v>
      </c>
      <c r="AQ54" s="112">
        <v>4291</v>
      </c>
      <c r="AR54" s="112">
        <v>28</v>
      </c>
      <c r="AS54" s="112">
        <v>3391</v>
      </c>
      <c r="AT54" s="112">
        <v>38</v>
      </c>
      <c r="AU54" s="112">
        <v>2141</v>
      </c>
      <c r="AV54" s="112">
        <v>33</v>
      </c>
      <c r="AW54" s="112">
        <v>1689</v>
      </c>
      <c r="AX54" s="112">
        <v>44</v>
      </c>
      <c r="AY54" s="113">
        <v>1454</v>
      </c>
      <c r="AZ54" s="113">
        <v>151</v>
      </c>
      <c r="BB54" s="104">
        <f t="shared" si="3"/>
        <v>229315700</v>
      </c>
      <c r="BC54" s="105">
        <v>228065171</v>
      </c>
      <c r="BD54" s="105">
        <v>978102</v>
      </c>
      <c r="BE54" s="105">
        <v>215362</v>
      </c>
      <c r="BF54" s="105">
        <v>30625</v>
      </c>
      <c r="BG54" s="105">
        <v>22824</v>
      </c>
      <c r="BH54" s="105">
        <v>278</v>
      </c>
      <c r="BI54" s="105">
        <v>3143</v>
      </c>
      <c r="BJ54" s="105">
        <v>195</v>
      </c>
      <c r="BL54" s="104">
        <f t="shared" si="4"/>
        <v>229315700</v>
      </c>
      <c r="BM54" s="105">
        <f t="shared" si="6"/>
        <v>228065171</v>
      </c>
      <c r="BN54" s="105">
        <f t="shared" si="6"/>
        <v>978102</v>
      </c>
      <c r="BO54" s="105">
        <f t="shared" si="6"/>
        <v>215362</v>
      </c>
      <c r="BP54" s="105">
        <f t="shared" si="6"/>
        <v>30625</v>
      </c>
      <c r="BQ54" s="105">
        <f t="shared" si="6"/>
        <v>22824</v>
      </c>
      <c r="BR54" s="105">
        <f t="shared" si="6"/>
        <v>278</v>
      </c>
      <c r="BS54" s="105">
        <f t="shared" si="6"/>
        <v>3143</v>
      </c>
      <c r="BT54" s="105">
        <f t="shared" si="6"/>
        <v>195</v>
      </c>
    </row>
    <row r="55" spans="1:72" s="87" customFormat="1" ht="15">
      <c r="A55" s="103">
        <v>43039</v>
      </c>
      <c r="B55" s="104">
        <f t="shared" si="0"/>
        <v>234952614</v>
      </c>
      <c r="C55" s="105">
        <v>5216</v>
      </c>
      <c r="D55" s="105">
        <v>156</v>
      </c>
      <c r="E55" s="105">
        <v>3838293</v>
      </c>
      <c r="F55" s="105">
        <v>137609</v>
      </c>
      <c r="G55" s="105">
        <v>2845316</v>
      </c>
      <c r="H55" s="105">
        <v>183195</v>
      </c>
      <c r="I55" s="105">
        <v>89</v>
      </c>
      <c r="J55" s="106">
        <v>0</v>
      </c>
      <c r="K55" s="105">
        <v>227222032</v>
      </c>
      <c r="L55" s="105">
        <v>694069</v>
      </c>
      <c r="M55" s="105">
        <v>271</v>
      </c>
      <c r="N55" s="107">
        <v>1</v>
      </c>
      <c r="O55" s="105">
        <v>8831</v>
      </c>
      <c r="P55" s="105">
        <v>10</v>
      </c>
      <c r="Q55" s="105">
        <v>10314</v>
      </c>
      <c r="R55" s="105">
        <v>446</v>
      </c>
      <c r="S55" s="108">
        <v>283</v>
      </c>
      <c r="T55" s="105">
        <v>0</v>
      </c>
      <c r="U55" s="105">
        <v>6470</v>
      </c>
      <c r="V55" s="105">
        <v>13</v>
      </c>
      <c r="W55" s="109"/>
      <c r="X55" s="104">
        <f t="shared" si="2"/>
        <v>234952614</v>
      </c>
      <c r="Y55" s="105">
        <v>229713996</v>
      </c>
      <c r="Z55" s="105">
        <v>732220</v>
      </c>
      <c r="AA55" s="105">
        <v>1950631</v>
      </c>
      <c r="AB55" s="105">
        <v>96723</v>
      </c>
      <c r="AC55" s="105">
        <v>1292818</v>
      </c>
      <c r="AD55" s="105">
        <v>88591</v>
      </c>
      <c r="AE55" s="105">
        <v>506918</v>
      </c>
      <c r="AF55" s="105">
        <v>42511</v>
      </c>
      <c r="AG55" s="105">
        <v>231270</v>
      </c>
      <c r="AH55" s="105">
        <v>24698</v>
      </c>
      <c r="AI55" s="105">
        <v>141400</v>
      </c>
      <c r="AJ55" s="105">
        <v>15496</v>
      </c>
      <c r="AK55" s="105">
        <v>73913</v>
      </c>
      <c r="AL55" s="105">
        <v>14790</v>
      </c>
      <c r="AM55" s="112">
        <v>10368</v>
      </c>
      <c r="AN55" s="112">
        <v>142</v>
      </c>
      <c r="AO55" s="112">
        <v>2610</v>
      </c>
      <c r="AP55" s="112">
        <v>35</v>
      </c>
      <c r="AQ55" s="112">
        <v>4376</v>
      </c>
      <c r="AR55" s="112">
        <v>31</v>
      </c>
      <c r="AS55" s="112">
        <v>3447</v>
      </c>
      <c r="AT55" s="112">
        <v>36</v>
      </c>
      <c r="AU55" s="112">
        <v>2134</v>
      </c>
      <c r="AV55" s="112">
        <v>34</v>
      </c>
      <c r="AW55" s="112">
        <v>1683</v>
      </c>
      <c r="AX55" s="112">
        <v>46</v>
      </c>
      <c r="AY55" s="113">
        <v>1551</v>
      </c>
      <c r="AZ55" s="113">
        <v>146</v>
      </c>
      <c r="BB55" s="104">
        <f t="shared" si="3"/>
        <v>234952614</v>
      </c>
      <c r="BC55" s="105">
        <v>233695633</v>
      </c>
      <c r="BD55" s="105">
        <v>984743</v>
      </c>
      <c r="BE55" s="105">
        <v>215313</v>
      </c>
      <c r="BF55" s="105">
        <v>30286</v>
      </c>
      <c r="BG55" s="105">
        <v>22935</v>
      </c>
      <c r="BH55" s="105">
        <v>278</v>
      </c>
      <c r="BI55" s="105">
        <v>3234</v>
      </c>
      <c r="BJ55" s="105">
        <v>192</v>
      </c>
      <c r="BL55" s="104">
        <f t="shared" si="4"/>
        <v>234952614</v>
      </c>
      <c r="BM55" s="105">
        <f t="shared" si="6"/>
        <v>233695633</v>
      </c>
      <c r="BN55" s="105">
        <f t="shared" si="6"/>
        <v>984743</v>
      </c>
      <c r="BO55" s="105">
        <f t="shared" si="6"/>
        <v>215313</v>
      </c>
      <c r="BP55" s="105">
        <f t="shared" si="6"/>
        <v>30286</v>
      </c>
      <c r="BQ55" s="105">
        <f t="shared" si="6"/>
        <v>22935</v>
      </c>
      <c r="BR55" s="105">
        <f t="shared" si="6"/>
        <v>278</v>
      </c>
      <c r="BS55" s="105">
        <f t="shared" si="6"/>
        <v>3234</v>
      </c>
      <c r="BT55" s="105">
        <f t="shared" si="6"/>
        <v>192</v>
      </c>
    </row>
    <row r="56" spans="1:72" s="87" customFormat="1" ht="15">
      <c r="A56" s="103">
        <v>43069</v>
      </c>
      <c r="B56" s="104">
        <f t="shared" si="0"/>
        <v>239012333</v>
      </c>
      <c r="C56" s="105">
        <v>5683</v>
      </c>
      <c r="D56" s="105">
        <v>192</v>
      </c>
      <c r="E56" s="105">
        <v>3842569</v>
      </c>
      <c r="F56" s="105">
        <v>136824</v>
      </c>
      <c r="G56" s="105">
        <v>2863719</v>
      </c>
      <c r="H56" s="105">
        <v>182349</v>
      </c>
      <c r="I56" s="105">
        <v>90</v>
      </c>
      <c r="J56" s="106">
        <v>0</v>
      </c>
      <c r="K56" s="105">
        <v>231260931</v>
      </c>
      <c r="L56" s="105">
        <v>693446</v>
      </c>
      <c r="M56" s="105">
        <v>205</v>
      </c>
      <c r="N56" s="107">
        <v>1</v>
      </c>
      <c r="O56" s="105">
        <v>8879</v>
      </c>
      <c r="P56" s="105">
        <v>11</v>
      </c>
      <c r="Q56" s="105">
        <v>10197</v>
      </c>
      <c r="R56" s="105">
        <v>445</v>
      </c>
      <c r="S56" s="108">
        <v>274</v>
      </c>
      <c r="T56" s="105">
        <v>0</v>
      </c>
      <c r="U56" s="105">
        <v>6505</v>
      </c>
      <c r="V56" s="105">
        <v>13</v>
      </c>
      <c r="W56" s="109"/>
      <c r="X56" s="104">
        <f t="shared" si="2"/>
        <v>239012333</v>
      </c>
      <c r="Y56" s="105">
        <v>233724352</v>
      </c>
      <c r="Z56" s="105">
        <v>730865</v>
      </c>
      <c r="AA56" s="105">
        <v>1978708</v>
      </c>
      <c r="AB56" s="105">
        <v>97312</v>
      </c>
      <c r="AC56" s="105">
        <v>1309890</v>
      </c>
      <c r="AD56" s="105">
        <v>88031</v>
      </c>
      <c r="AE56" s="105">
        <v>511715</v>
      </c>
      <c r="AF56" s="105">
        <v>41870</v>
      </c>
      <c r="AG56" s="105">
        <v>232629</v>
      </c>
      <c r="AH56" s="105">
        <v>24557</v>
      </c>
      <c r="AI56" s="105">
        <v>141365</v>
      </c>
      <c r="AJ56" s="105">
        <v>15278</v>
      </c>
      <c r="AK56" s="105">
        <v>74333</v>
      </c>
      <c r="AL56" s="105">
        <v>14898</v>
      </c>
      <c r="AM56" s="112">
        <v>10378</v>
      </c>
      <c r="AN56" s="112">
        <v>144</v>
      </c>
      <c r="AO56" s="112">
        <v>2516</v>
      </c>
      <c r="AP56" s="112">
        <v>37</v>
      </c>
      <c r="AQ56" s="112">
        <v>4361</v>
      </c>
      <c r="AR56" s="112">
        <v>27</v>
      </c>
      <c r="AS56" s="112">
        <v>3451</v>
      </c>
      <c r="AT56" s="112">
        <v>36</v>
      </c>
      <c r="AU56" s="112">
        <v>2147</v>
      </c>
      <c r="AV56" s="112">
        <v>33</v>
      </c>
      <c r="AW56" s="112">
        <v>1700</v>
      </c>
      <c r="AX56" s="112">
        <v>43</v>
      </c>
      <c r="AY56" s="113">
        <v>1507</v>
      </c>
      <c r="AZ56" s="113">
        <v>150</v>
      </c>
      <c r="BB56" s="104">
        <f t="shared" si="3"/>
        <v>239012333</v>
      </c>
      <c r="BC56" s="105">
        <v>237757294</v>
      </c>
      <c r="BD56" s="105">
        <v>982635</v>
      </c>
      <c r="BE56" s="105">
        <v>215698</v>
      </c>
      <c r="BF56" s="105">
        <v>30176</v>
      </c>
      <c r="BG56" s="105">
        <v>22853</v>
      </c>
      <c r="BH56" s="105">
        <v>277</v>
      </c>
      <c r="BI56" s="105">
        <v>3207</v>
      </c>
      <c r="BJ56" s="105">
        <v>193</v>
      </c>
      <c r="BL56" s="104">
        <f t="shared" si="4"/>
        <v>239012333</v>
      </c>
      <c r="BM56" s="105">
        <f t="shared" si="6"/>
        <v>237757294</v>
      </c>
      <c r="BN56" s="105">
        <f t="shared" si="6"/>
        <v>982635</v>
      </c>
      <c r="BO56" s="105">
        <f t="shared" si="6"/>
        <v>215698</v>
      </c>
      <c r="BP56" s="105">
        <f t="shared" si="6"/>
        <v>30176</v>
      </c>
      <c r="BQ56" s="105">
        <f t="shared" si="6"/>
        <v>22853</v>
      </c>
      <c r="BR56" s="105">
        <f t="shared" si="6"/>
        <v>277</v>
      </c>
      <c r="BS56" s="105">
        <f t="shared" si="6"/>
        <v>3207</v>
      </c>
      <c r="BT56" s="105">
        <f t="shared" si="6"/>
        <v>193</v>
      </c>
    </row>
    <row r="57" spans="1:72" s="87" customFormat="1" ht="15">
      <c r="A57" s="103">
        <v>43100</v>
      </c>
      <c r="B57" s="104">
        <f t="shared" si="0"/>
        <v>242396164</v>
      </c>
      <c r="C57" s="105">
        <v>7066</v>
      </c>
      <c r="D57" s="105">
        <v>219</v>
      </c>
      <c r="E57" s="105">
        <v>3866647</v>
      </c>
      <c r="F57" s="105">
        <v>135818</v>
      </c>
      <c r="G57" s="105">
        <v>2856835</v>
      </c>
      <c r="H57" s="105">
        <v>181229</v>
      </c>
      <c r="I57" s="105">
        <v>91</v>
      </c>
      <c r="J57" s="106">
        <v>0</v>
      </c>
      <c r="K57" s="105">
        <v>234632114</v>
      </c>
      <c r="L57" s="105">
        <v>689652</v>
      </c>
      <c r="M57" s="105">
        <v>134</v>
      </c>
      <c r="N57" s="107">
        <v>1</v>
      </c>
      <c r="O57" s="105">
        <v>8852</v>
      </c>
      <c r="P57" s="105">
        <v>10</v>
      </c>
      <c r="Q57" s="105">
        <v>10299</v>
      </c>
      <c r="R57" s="105">
        <v>460</v>
      </c>
      <c r="S57" s="108">
        <v>228</v>
      </c>
      <c r="T57" s="105">
        <v>0</v>
      </c>
      <c r="U57" s="105">
        <v>6496</v>
      </c>
      <c r="V57" s="105">
        <v>13</v>
      </c>
      <c r="W57" s="109"/>
      <c r="X57" s="104">
        <f t="shared" si="2"/>
        <v>242396164</v>
      </c>
      <c r="Y57" s="105">
        <v>236929197</v>
      </c>
      <c r="Z57" s="105">
        <v>730283</v>
      </c>
      <c r="AA57" s="105">
        <v>2074512</v>
      </c>
      <c r="AB57" s="105">
        <v>95248</v>
      </c>
      <c r="AC57" s="105">
        <v>1362029</v>
      </c>
      <c r="AD57" s="105">
        <v>86543</v>
      </c>
      <c r="AE57" s="105">
        <v>536112</v>
      </c>
      <c r="AF57" s="105">
        <v>40968</v>
      </c>
      <c r="AG57" s="105">
        <v>238078</v>
      </c>
      <c r="AH57" s="105">
        <v>24069</v>
      </c>
      <c r="AI57" s="105">
        <v>146036</v>
      </c>
      <c r="AJ57" s="105">
        <v>15022</v>
      </c>
      <c r="AK57" s="105">
        <v>76789</v>
      </c>
      <c r="AL57" s="105">
        <v>14785</v>
      </c>
      <c r="AM57" s="112">
        <v>10245</v>
      </c>
      <c r="AN57" s="112">
        <v>153</v>
      </c>
      <c r="AO57" s="112">
        <v>2464</v>
      </c>
      <c r="AP57" s="112">
        <v>32</v>
      </c>
      <c r="AQ57" s="112">
        <v>4333</v>
      </c>
      <c r="AR57" s="112">
        <v>34</v>
      </c>
      <c r="AS57" s="112">
        <v>3549</v>
      </c>
      <c r="AT57" s="112">
        <v>34</v>
      </c>
      <c r="AU57" s="112">
        <v>2247</v>
      </c>
      <c r="AV57" s="112">
        <v>40</v>
      </c>
      <c r="AW57" s="112">
        <v>1728</v>
      </c>
      <c r="AX57" s="112">
        <v>38</v>
      </c>
      <c r="AY57" s="113">
        <v>1443</v>
      </c>
      <c r="AZ57" s="113">
        <v>153</v>
      </c>
      <c r="BB57" s="104">
        <f t="shared" si="3"/>
        <v>242396164</v>
      </c>
      <c r="BC57" s="105">
        <v>241139928</v>
      </c>
      <c r="BD57" s="105">
        <v>977111</v>
      </c>
      <c r="BE57" s="105">
        <v>222825</v>
      </c>
      <c r="BF57" s="105">
        <v>29807</v>
      </c>
      <c r="BG57" s="105">
        <v>22838</v>
      </c>
      <c r="BH57" s="105">
        <v>293</v>
      </c>
      <c r="BI57" s="105">
        <v>3171</v>
      </c>
      <c r="BJ57" s="105">
        <v>191</v>
      </c>
      <c r="BL57" s="104">
        <f t="shared" si="4"/>
        <v>242396164</v>
      </c>
      <c r="BM57" s="105">
        <f t="shared" si="6"/>
        <v>241139928</v>
      </c>
      <c r="BN57" s="105">
        <f t="shared" si="6"/>
        <v>977111</v>
      </c>
      <c r="BO57" s="105">
        <f t="shared" si="6"/>
        <v>222825</v>
      </c>
      <c r="BP57" s="105">
        <f t="shared" si="6"/>
        <v>29807</v>
      </c>
      <c r="BQ57" s="105">
        <f t="shared" si="6"/>
        <v>22838</v>
      </c>
      <c r="BR57" s="105">
        <f t="shared" si="6"/>
        <v>293</v>
      </c>
      <c r="BS57" s="105">
        <f t="shared" si="6"/>
        <v>3171</v>
      </c>
      <c r="BT57" s="105">
        <f t="shared" si="6"/>
        <v>191</v>
      </c>
    </row>
    <row r="58" spans="1:72" s="87" customFormat="1" ht="15">
      <c r="A58" s="103">
        <v>43131</v>
      </c>
      <c r="B58" s="104">
        <f t="shared" si="0"/>
        <v>246293377</v>
      </c>
      <c r="C58" s="105">
        <v>5979</v>
      </c>
      <c r="D58" s="105">
        <v>191</v>
      </c>
      <c r="E58" s="105">
        <v>3907787</v>
      </c>
      <c r="F58" s="105">
        <v>136098</v>
      </c>
      <c r="G58" s="105">
        <v>2879989</v>
      </c>
      <c r="H58" s="105">
        <v>180614</v>
      </c>
      <c r="I58" s="105">
        <v>91</v>
      </c>
      <c r="J58" s="106">
        <v>0</v>
      </c>
      <c r="K58" s="105">
        <v>238462696</v>
      </c>
      <c r="L58" s="105">
        <v>693052</v>
      </c>
      <c r="M58" s="105">
        <v>138</v>
      </c>
      <c r="N58" s="107">
        <v>0</v>
      </c>
      <c r="O58" s="105">
        <v>9202</v>
      </c>
      <c r="P58" s="105">
        <v>9</v>
      </c>
      <c r="Q58" s="105">
        <v>10333</v>
      </c>
      <c r="R58" s="105">
        <v>427</v>
      </c>
      <c r="S58" s="108">
        <v>223</v>
      </c>
      <c r="T58" s="105">
        <v>0</v>
      </c>
      <c r="U58" s="105">
        <v>6535</v>
      </c>
      <c r="V58" s="105">
        <v>13</v>
      </c>
      <c r="W58" s="109"/>
      <c r="X58" s="104">
        <f t="shared" si="2"/>
        <v>246293377</v>
      </c>
      <c r="Y58" s="105">
        <v>240879773</v>
      </c>
      <c r="Z58" s="105">
        <v>731783</v>
      </c>
      <c r="AA58" s="105">
        <v>2045062</v>
      </c>
      <c r="AB58" s="105">
        <v>95327</v>
      </c>
      <c r="AC58" s="105">
        <v>1350631</v>
      </c>
      <c r="AD58" s="105">
        <v>87273</v>
      </c>
      <c r="AE58" s="105">
        <v>527515</v>
      </c>
      <c r="AF58" s="105">
        <v>41308</v>
      </c>
      <c r="AG58" s="105">
        <v>235550</v>
      </c>
      <c r="AH58" s="105">
        <v>24222</v>
      </c>
      <c r="AI58" s="105">
        <v>143242</v>
      </c>
      <c r="AJ58" s="105">
        <v>15191</v>
      </c>
      <c r="AK58" s="105">
        <v>74769</v>
      </c>
      <c r="AL58" s="105">
        <v>14851</v>
      </c>
      <c r="AM58" s="112">
        <v>10324</v>
      </c>
      <c r="AN58" s="112">
        <v>119</v>
      </c>
      <c r="AO58" s="112">
        <v>2471</v>
      </c>
      <c r="AP58" s="112">
        <v>31</v>
      </c>
      <c r="AQ58" s="112">
        <v>4439</v>
      </c>
      <c r="AR58" s="112">
        <v>38</v>
      </c>
      <c r="AS58" s="112">
        <v>3734</v>
      </c>
      <c r="AT58" s="112">
        <v>40</v>
      </c>
      <c r="AU58" s="112">
        <v>2302</v>
      </c>
      <c r="AV58" s="112">
        <v>34</v>
      </c>
      <c r="AW58" s="112">
        <v>1773</v>
      </c>
      <c r="AX58" s="112">
        <v>40</v>
      </c>
      <c r="AY58" s="113">
        <v>1388</v>
      </c>
      <c r="AZ58" s="113">
        <v>147</v>
      </c>
      <c r="BB58" s="104">
        <f t="shared" si="3"/>
        <v>246293377</v>
      </c>
      <c r="BC58" s="105">
        <v>245038531</v>
      </c>
      <c r="BD58" s="105">
        <v>979913</v>
      </c>
      <c r="BE58" s="105">
        <v>218011</v>
      </c>
      <c r="BF58" s="105">
        <v>30042</v>
      </c>
      <c r="BG58" s="105">
        <v>23270</v>
      </c>
      <c r="BH58" s="105">
        <v>262</v>
      </c>
      <c r="BI58" s="105">
        <v>3161</v>
      </c>
      <c r="BJ58" s="105">
        <v>187</v>
      </c>
      <c r="BL58" s="104">
        <f t="shared" si="4"/>
        <v>246293377</v>
      </c>
      <c r="BM58" s="105">
        <f t="shared" si="6"/>
        <v>245038531</v>
      </c>
      <c r="BN58" s="105">
        <f t="shared" si="6"/>
        <v>979913</v>
      </c>
      <c r="BO58" s="105">
        <f t="shared" si="6"/>
        <v>218011</v>
      </c>
      <c r="BP58" s="105">
        <f t="shared" si="6"/>
        <v>30042</v>
      </c>
      <c r="BQ58" s="105">
        <f t="shared" si="6"/>
        <v>23270</v>
      </c>
      <c r="BR58" s="105">
        <f t="shared" si="6"/>
        <v>262</v>
      </c>
      <c r="BS58" s="105">
        <f t="shared" si="6"/>
        <v>3161</v>
      </c>
      <c r="BT58" s="105">
        <f t="shared" si="6"/>
        <v>187</v>
      </c>
    </row>
    <row r="59" spans="1:72" s="87" customFormat="1" ht="15">
      <c r="A59" s="103">
        <v>43159</v>
      </c>
      <c r="B59" s="104">
        <f t="shared" si="0"/>
        <v>250866218</v>
      </c>
      <c r="C59" s="105">
        <v>6033</v>
      </c>
      <c r="D59" s="105">
        <v>181</v>
      </c>
      <c r="E59" s="105">
        <v>3907308</v>
      </c>
      <c r="F59" s="105">
        <v>134795</v>
      </c>
      <c r="G59" s="105">
        <v>3025948</v>
      </c>
      <c r="H59" s="105">
        <v>181050</v>
      </c>
      <c r="I59" s="105">
        <v>85</v>
      </c>
      <c r="J59" s="106">
        <v>0</v>
      </c>
      <c r="K59" s="105">
        <v>242892199</v>
      </c>
      <c r="L59" s="105">
        <v>691614</v>
      </c>
      <c r="M59" s="105">
        <v>137</v>
      </c>
      <c r="N59" s="107">
        <v>0</v>
      </c>
      <c r="O59" s="105">
        <v>9222</v>
      </c>
      <c r="P59" s="105">
        <v>6</v>
      </c>
      <c r="Q59" s="105">
        <v>10366</v>
      </c>
      <c r="R59" s="105">
        <v>424</v>
      </c>
      <c r="S59" s="108">
        <v>215</v>
      </c>
      <c r="T59" s="105">
        <v>0</v>
      </c>
      <c r="U59" s="105">
        <v>6622</v>
      </c>
      <c r="V59" s="105">
        <v>13</v>
      </c>
      <c r="W59" s="109"/>
      <c r="X59" s="104">
        <f t="shared" si="2"/>
        <v>250866218</v>
      </c>
      <c r="Y59" s="105">
        <v>245453186</v>
      </c>
      <c r="Z59" s="105">
        <v>732163</v>
      </c>
      <c r="AA59" s="105">
        <v>2048549</v>
      </c>
      <c r="AB59" s="105">
        <v>95225</v>
      </c>
      <c r="AC59" s="105">
        <v>1351392</v>
      </c>
      <c r="AD59" s="105">
        <v>86300</v>
      </c>
      <c r="AE59" s="105">
        <v>526676</v>
      </c>
      <c r="AF59" s="105">
        <v>40714</v>
      </c>
      <c r="AG59" s="105">
        <v>233870</v>
      </c>
      <c r="AH59" s="105">
        <v>23878</v>
      </c>
      <c r="AI59" s="105">
        <v>142813</v>
      </c>
      <c r="AJ59" s="105">
        <v>14867</v>
      </c>
      <c r="AK59" s="105">
        <v>75087</v>
      </c>
      <c r="AL59" s="105">
        <v>14493</v>
      </c>
      <c r="AM59" s="112">
        <v>10536</v>
      </c>
      <c r="AN59" s="112">
        <v>120</v>
      </c>
      <c r="AO59" s="112">
        <v>2491</v>
      </c>
      <c r="AP59" s="112">
        <v>29</v>
      </c>
      <c r="AQ59" s="112">
        <v>4452</v>
      </c>
      <c r="AR59" s="112">
        <v>42</v>
      </c>
      <c r="AS59" s="112">
        <v>3695</v>
      </c>
      <c r="AT59" s="112">
        <v>35</v>
      </c>
      <c r="AU59" s="112">
        <v>2284</v>
      </c>
      <c r="AV59" s="112">
        <v>33</v>
      </c>
      <c r="AW59" s="112">
        <v>1794</v>
      </c>
      <c r="AX59" s="112">
        <v>39</v>
      </c>
      <c r="AY59" s="113">
        <v>1310</v>
      </c>
      <c r="AZ59" s="113">
        <v>145</v>
      </c>
      <c r="BB59" s="104">
        <f t="shared" si="3"/>
        <v>250866218</v>
      </c>
      <c r="BC59" s="105">
        <v>249613673</v>
      </c>
      <c r="BD59" s="105">
        <v>978280</v>
      </c>
      <c r="BE59" s="105">
        <v>217900</v>
      </c>
      <c r="BF59" s="105">
        <v>29360</v>
      </c>
      <c r="BG59" s="105">
        <v>23458</v>
      </c>
      <c r="BH59" s="105">
        <v>259</v>
      </c>
      <c r="BI59" s="105">
        <v>3104</v>
      </c>
      <c r="BJ59" s="105">
        <v>184</v>
      </c>
      <c r="BL59" s="104">
        <f t="shared" si="4"/>
        <v>250866218</v>
      </c>
      <c r="BM59" s="105">
        <f t="shared" si="6"/>
        <v>249613673</v>
      </c>
      <c r="BN59" s="105">
        <f t="shared" si="6"/>
        <v>978280</v>
      </c>
      <c r="BO59" s="105">
        <f t="shared" si="6"/>
        <v>217900</v>
      </c>
      <c r="BP59" s="105">
        <f t="shared" si="6"/>
        <v>29360</v>
      </c>
      <c r="BQ59" s="105">
        <f t="shared" si="6"/>
        <v>23458</v>
      </c>
      <c r="BR59" s="105">
        <f t="shared" si="6"/>
        <v>259</v>
      </c>
      <c r="BS59" s="105">
        <f t="shared" si="6"/>
        <v>3104</v>
      </c>
      <c r="BT59" s="105">
        <f t="shared" si="6"/>
        <v>184</v>
      </c>
    </row>
    <row r="60" spans="1:72" s="87" customFormat="1" ht="15">
      <c r="A60" s="103">
        <v>43190</v>
      </c>
      <c r="B60" s="104">
        <f t="shared" si="0"/>
        <v>252591551</v>
      </c>
      <c r="C60" s="105">
        <v>5609</v>
      </c>
      <c r="D60" s="105">
        <v>169</v>
      </c>
      <c r="E60" s="105">
        <v>3944779</v>
      </c>
      <c r="F60" s="105">
        <v>134627</v>
      </c>
      <c r="G60" s="105">
        <v>2964052</v>
      </c>
      <c r="H60" s="105">
        <v>179621</v>
      </c>
      <c r="I60" s="105">
        <v>80</v>
      </c>
      <c r="J60" s="106">
        <v>0</v>
      </c>
      <c r="K60" s="105">
        <v>244645790</v>
      </c>
      <c r="L60" s="105">
        <v>690350</v>
      </c>
      <c r="M60" s="105">
        <v>182</v>
      </c>
      <c r="N60" s="107">
        <v>0</v>
      </c>
      <c r="O60" s="105">
        <v>8945</v>
      </c>
      <c r="P60" s="105">
        <v>6</v>
      </c>
      <c r="Q60" s="105">
        <v>10087</v>
      </c>
      <c r="R60" s="105">
        <v>422</v>
      </c>
      <c r="S60" s="108">
        <v>195</v>
      </c>
      <c r="T60" s="105">
        <v>0</v>
      </c>
      <c r="U60" s="105">
        <v>6624</v>
      </c>
      <c r="V60" s="105">
        <v>13</v>
      </c>
      <c r="W60" s="109"/>
      <c r="X60" s="104">
        <f t="shared" si="2"/>
        <v>252591551</v>
      </c>
      <c r="Y60" s="105">
        <v>247172360</v>
      </c>
      <c r="Z60" s="105">
        <v>729789</v>
      </c>
      <c r="AA60" s="105">
        <v>2057956</v>
      </c>
      <c r="AB60" s="105">
        <v>95056</v>
      </c>
      <c r="AC60" s="105">
        <v>1355957</v>
      </c>
      <c r="AD60" s="105">
        <v>86087</v>
      </c>
      <c r="AE60" s="105">
        <v>525266</v>
      </c>
      <c r="AF60" s="105">
        <v>40588</v>
      </c>
      <c r="AG60" s="105">
        <v>232015</v>
      </c>
      <c r="AH60" s="105">
        <v>23673</v>
      </c>
      <c r="AI60" s="105">
        <v>141769</v>
      </c>
      <c r="AJ60" s="105">
        <v>14890</v>
      </c>
      <c r="AK60" s="105">
        <v>74987</v>
      </c>
      <c r="AL60" s="105">
        <v>14684</v>
      </c>
      <c r="AM60" s="112">
        <v>10105</v>
      </c>
      <c r="AN60" s="112">
        <v>122</v>
      </c>
      <c r="AO60" s="112">
        <v>2533</v>
      </c>
      <c r="AP60" s="112">
        <v>26</v>
      </c>
      <c r="AQ60" s="112">
        <v>4285</v>
      </c>
      <c r="AR60" s="112">
        <v>41</v>
      </c>
      <c r="AS60" s="112">
        <v>3632</v>
      </c>
      <c r="AT60" s="112">
        <v>37</v>
      </c>
      <c r="AU60" s="112">
        <v>2285</v>
      </c>
      <c r="AV60" s="112">
        <v>33</v>
      </c>
      <c r="AW60" s="112">
        <v>1783</v>
      </c>
      <c r="AX60" s="112">
        <v>31</v>
      </c>
      <c r="AY60" s="113">
        <v>1410</v>
      </c>
      <c r="AZ60" s="113">
        <v>151</v>
      </c>
      <c r="BB60" s="104">
        <f t="shared" si="3"/>
        <v>252591551</v>
      </c>
      <c r="BC60" s="105">
        <v>251343554</v>
      </c>
      <c r="BD60" s="105">
        <v>975193</v>
      </c>
      <c r="BE60" s="105">
        <v>216756</v>
      </c>
      <c r="BF60" s="105">
        <v>29574</v>
      </c>
      <c r="BG60" s="105">
        <v>22840</v>
      </c>
      <c r="BH60" s="105">
        <v>259</v>
      </c>
      <c r="BI60" s="105">
        <v>3193</v>
      </c>
      <c r="BJ60" s="105">
        <v>182</v>
      </c>
      <c r="BL60" s="104">
        <f t="shared" si="4"/>
        <v>252591551</v>
      </c>
      <c r="BM60" s="105">
        <f t="shared" si="6"/>
        <v>251343554</v>
      </c>
      <c r="BN60" s="105">
        <f t="shared" si="6"/>
        <v>975193</v>
      </c>
      <c r="BO60" s="105">
        <f t="shared" si="6"/>
        <v>216756</v>
      </c>
      <c r="BP60" s="105">
        <f t="shared" si="6"/>
        <v>29574</v>
      </c>
      <c r="BQ60" s="105">
        <f t="shared" si="6"/>
        <v>22840</v>
      </c>
      <c r="BR60" s="105">
        <f t="shared" si="6"/>
        <v>259</v>
      </c>
      <c r="BS60" s="105">
        <f t="shared" si="6"/>
        <v>3193</v>
      </c>
      <c r="BT60" s="105">
        <f t="shared" si="6"/>
        <v>182</v>
      </c>
    </row>
    <row r="61" spans="1:72" s="87" customFormat="1" ht="15">
      <c r="A61" s="103">
        <v>43220</v>
      </c>
      <c r="B61" s="104">
        <f t="shared" si="0"/>
        <v>254122064</v>
      </c>
      <c r="C61" s="105">
        <v>5129</v>
      </c>
      <c r="D61" s="105">
        <v>162</v>
      </c>
      <c r="E61" s="105">
        <v>4151101</v>
      </c>
      <c r="F61" s="105">
        <v>142874</v>
      </c>
      <c r="G61" s="105">
        <v>3013747</v>
      </c>
      <c r="H61" s="105">
        <v>179572</v>
      </c>
      <c r="I61" s="105">
        <v>93</v>
      </c>
      <c r="J61" s="106">
        <v>0</v>
      </c>
      <c r="K61" s="105">
        <v>245912047</v>
      </c>
      <c r="L61" s="105">
        <v>691168</v>
      </c>
      <c r="M61" s="105">
        <v>178</v>
      </c>
      <c r="N61" s="107">
        <v>1</v>
      </c>
      <c r="O61" s="105">
        <v>8647</v>
      </c>
      <c r="P61" s="105">
        <v>4</v>
      </c>
      <c r="Q61" s="105">
        <v>10044</v>
      </c>
      <c r="R61" s="105">
        <v>407</v>
      </c>
      <c r="S61" s="108">
        <v>203</v>
      </c>
      <c r="T61" s="105">
        <v>0</v>
      </c>
      <c r="U61" s="105">
        <v>6674</v>
      </c>
      <c r="V61" s="105">
        <v>13</v>
      </c>
      <c r="W61" s="109"/>
      <c r="X61" s="104">
        <f t="shared" si="2"/>
        <v>254122064</v>
      </c>
      <c r="Y61" s="105">
        <v>248686854</v>
      </c>
      <c r="Z61" s="105">
        <v>738112</v>
      </c>
      <c r="AA61" s="105">
        <v>2057821</v>
      </c>
      <c r="AB61" s="105">
        <v>95476</v>
      </c>
      <c r="AC61" s="105">
        <v>1361919</v>
      </c>
      <c r="AD61" s="105">
        <v>86569</v>
      </c>
      <c r="AE61" s="105">
        <v>527400</v>
      </c>
      <c r="AF61" s="105">
        <v>40735</v>
      </c>
      <c r="AG61" s="105">
        <v>231653</v>
      </c>
      <c r="AH61" s="105">
        <v>23747</v>
      </c>
      <c r="AI61" s="105">
        <v>141688</v>
      </c>
      <c r="AJ61" s="105">
        <v>14731</v>
      </c>
      <c r="AK61" s="105">
        <v>74782</v>
      </c>
      <c r="AL61" s="105">
        <v>14406</v>
      </c>
      <c r="AM61" s="112">
        <v>10163</v>
      </c>
      <c r="AN61" s="112">
        <v>100</v>
      </c>
      <c r="AO61" s="112">
        <v>2515</v>
      </c>
      <c r="AP61" s="112">
        <v>30</v>
      </c>
      <c r="AQ61" s="112">
        <v>4215</v>
      </c>
      <c r="AR61" s="112">
        <v>34</v>
      </c>
      <c r="AS61" s="112">
        <v>3482</v>
      </c>
      <c r="AT61" s="112">
        <v>31</v>
      </c>
      <c r="AU61" s="112">
        <v>2308</v>
      </c>
      <c r="AV61" s="112">
        <v>45</v>
      </c>
      <c r="AW61" s="112">
        <v>1693</v>
      </c>
      <c r="AX61" s="112">
        <v>35</v>
      </c>
      <c r="AY61" s="113">
        <v>1370</v>
      </c>
      <c r="AZ61" s="113">
        <v>150</v>
      </c>
      <c r="BB61" s="104">
        <f t="shared" si="3"/>
        <v>254122064</v>
      </c>
      <c r="BC61" s="105">
        <v>252865647</v>
      </c>
      <c r="BD61" s="105">
        <v>984639</v>
      </c>
      <c r="BE61" s="105">
        <v>216470</v>
      </c>
      <c r="BF61" s="105">
        <v>29137</v>
      </c>
      <c r="BG61" s="105">
        <v>22683</v>
      </c>
      <c r="BH61" s="105">
        <v>240</v>
      </c>
      <c r="BI61" s="105">
        <v>3063</v>
      </c>
      <c r="BJ61" s="105">
        <v>185</v>
      </c>
      <c r="BL61" s="104">
        <f t="shared" si="4"/>
        <v>254122064</v>
      </c>
      <c r="BM61" s="105">
        <f t="shared" si="6"/>
        <v>252865647</v>
      </c>
      <c r="BN61" s="105">
        <f t="shared" si="6"/>
        <v>984639</v>
      </c>
      <c r="BO61" s="105">
        <f t="shared" si="6"/>
        <v>216470</v>
      </c>
      <c r="BP61" s="105">
        <f t="shared" si="6"/>
        <v>29137</v>
      </c>
      <c r="BQ61" s="105">
        <f t="shared" si="6"/>
        <v>22683</v>
      </c>
      <c r="BR61" s="105">
        <f t="shared" si="6"/>
        <v>240</v>
      </c>
      <c r="BS61" s="105">
        <f t="shared" si="6"/>
        <v>3063</v>
      </c>
      <c r="BT61" s="105">
        <f t="shared" si="6"/>
        <v>185</v>
      </c>
    </row>
    <row r="62" spans="1:72" s="87" customFormat="1" ht="15">
      <c r="A62" s="103">
        <v>43251</v>
      </c>
      <c r="B62" s="104">
        <f t="shared" si="0"/>
        <v>257422593</v>
      </c>
      <c r="C62" s="105">
        <v>4734</v>
      </c>
      <c r="D62" s="105">
        <v>179</v>
      </c>
      <c r="E62" s="105">
        <v>4132616</v>
      </c>
      <c r="F62" s="105">
        <v>155554</v>
      </c>
      <c r="G62" s="105">
        <v>3041765</v>
      </c>
      <c r="H62" s="105">
        <v>186441</v>
      </c>
      <c r="I62" s="105">
        <v>96</v>
      </c>
      <c r="J62" s="106">
        <v>0</v>
      </c>
      <c r="K62" s="105">
        <v>249182847</v>
      </c>
      <c r="L62" s="105">
        <v>692910</v>
      </c>
      <c r="M62" s="105">
        <v>167</v>
      </c>
      <c r="N62" s="107">
        <v>2</v>
      </c>
      <c r="O62" s="105">
        <v>8040</v>
      </c>
      <c r="P62" s="105">
        <v>5</v>
      </c>
      <c r="Q62" s="105">
        <v>10006</v>
      </c>
      <c r="R62" s="105">
        <v>400</v>
      </c>
      <c r="S62" s="108">
        <v>182</v>
      </c>
      <c r="T62" s="105">
        <v>0</v>
      </c>
      <c r="U62" s="105">
        <v>6636</v>
      </c>
      <c r="V62" s="105">
        <v>13</v>
      </c>
      <c r="W62" s="109"/>
      <c r="X62" s="104">
        <f t="shared" si="2"/>
        <v>257422593</v>
      </c>
      <c r="Y62" s="105">
        <v>251909839</v>
      </c>
      <c r="Z62" s="105">
        <v>758287</v>
      </c>
      <c r="AA62" s="105">
        <v>2088487</v>
      </c>
      <c r="AB62" s="105">
        <v>95623</v>
      </c>
      <c r="AC62" s="105">
        <v>1382086</v>
      </c>
      <c r="AD62" s="105">
        <v>86848</v>
      </c>
      <c r="AE62" s="105">
        <v>532989</v>
      </c>
      <c r="AF62" s="105">
        <v>40945</v>
      </c>
      <c r="AG62" s="105">
        <v>233430</v>
      </c>
      <c r="AH62" s="105">
        <v>23711</v>
      </c>
      <c r="AI62" s="105">
        <v>141330</v>
      </c>
      <c r="AJ62" s="105">
        <v>14902</v>
      </c>
      <c r="AK62" s="105">
        <v>73897</v>
      </c>
      <c r="AL62" s="105">
        <v>14768</v>
      </c>
      <c r="AM62" s="112">
        <v>10185</v>
      </c>
      <c r="AN62" s="112">
        <v>106</v>
      </c>
      <c r="AO62" s="112">
        <v>2593</v>
      </c>
      <c r="AP62" s="112">
        <v>27</v>
      </c>
      <c r="AQ62" s="112">
        <v>4165</v>
      </c>
      <c r="AR62" s="112">
        <v>32</v>
      </c>
      <c r="AS62" s="112">
        <v>3272</v>
      </c>
      <c r="AT62" s="112">
        <v>37</v>
      </c>
      <c r="AU62" s="112">
        <v>2059</v>
      </c>
      <c r="AV62" s="112">
        <v>23</v>
      </c>
      <c r="AW62" s="112">
        <v>1506</v>
      </c>
      <c r="AX62" s="112">
        <v>46</v>
      </c>
      <c r="AY62" s="113">
        <v>1251</v>
      </c>
      <c r="AZ62" s="113">
        <v>149</v>
      </c>
      <c r="BB62" s="104">
        <f t="shared" si="3"/>
        <v>257422593</v>
      </c>
      <c r="BC62" s="105">
        <v>256146831</v>
      </c>
      <c r="BD62" s="105">
        <v>1005414</v>
      </c>
      <c r="BE62" s="105">
        <v>215227</v>
      </c>
      <c r="BF62" s="105">
        <v>29670</v>
      </c>
      <c r="BG62" s="105">
        <v>22274</v>
      </c>
      <c r="BH62" s="105">
        <v>225</v>
      </c>
      <c r="BI62" s="105">
        <v>2757</v>
      </c>
      <c r="BJ62" s="105">
        <v>195</v>
      </c>
      <c r="BL62" s="104">
        <f t="shared" si="4"/>
        <v>257422593</v>
      </c>
      <c r="BM62" s="105">
        <f t="shared" si="6"/>
        <v>256146831</v>
      </c>
      <c r="BN62" s="105">
        <f t="shared" si="6"/>
        <v>1005414</v>
      </c>
      <c r="BO62" s="105">
        <f t="shared" si="6"/>
        <v>215227</v>
      </c>
      <c r="BP62" s="105">
        <f t="shared" si="6"/>
        <v>29670</v>
      </c>
      <c r="BQ62" s="105">
        <f t="shared" si="6"/>
        <v>22274</v>
      </c>
      <c r="BR62" s="105">
        <f t="shared" si="6"/>
        <v>225</v>
      </c>
      <c r="BS62" s="105">
        <f t="shared" si="6"/>
        <v>2757</v>
      </c>
      <c r="BT62" s="105">
        <f t="shared" si="6"/>
        <v>195</v>
      </c>
    </row>
    <row r="63" spans="1:72" s="87" customFormat="1" ht="15">
      <c r="A63" s="103">
        <v>43281</v>
      </c>
      <c r="B63" s="104">
        <f t="shared" si="0"/>
        <v>260561209</v>
      </c>
      <c r="C63" s="105">
        <v>4749</v>
      </c>
      <c r="D63" s="105">
        <v>174</v>
      </c>
      <c r="E63" s="105">
        <v>4163259</v>
      </c>
      <c r="F63" s="105">
        <v>162638</v>
      </c>
      <c r="G63" s="105">
        <v>3040489</v>
      </c>
      <c r="H63" s="105">
        <v>186019</v>
      </c>
      <c r="I63" s="105">
        <v>90</v>
      </c>
      <c r="J63" s="106">
        <v>0</v>
      </c>
      <c r="K63" s="105">
        <v>252286418</v>
      </c>
      <c r="L63" s="105">
        <v>692273</v>
      </c>
      <c r="M63" s="105">
        <v>198</v>
      </c>
      <c r="N63" s="107">
        <v>1</v>
      </c>
      <c r="O63" s="105">
        <v>7743</v>
      </c>
      <c r="P63" s="105">
        <v>7</v>
      </c>
      <c r="Q63" s="105">
        <v>9981</v>
      </c>
      <c r="R63" s="105">
        <v>396</v>
      </c>
      <c r="S63" s="108">
        <v>160</v>
      </c>
      <c r="T63" s="105">
        <v>0</v>
      </c>
      <c r="U63" s="105">
        <v>6601</v>
      </c>
      <c r="V63" s="105">
        <v>13</v>
      </c>
      <c r="W63" s="109"/>
      <c r="X63" s="104">
        <f t="shared" si="2"/>
        <v>260561209</v>
      </c>
      <c r="Y63" s="105">
        <v>254969391</v>
      </c>
      <c r="Z63" s="105">
        <v>761716</v>
      </c>
      <c r="AA63" s="105">
        <v>2119925</v>
      </c>
      <c r="AB63" s="105">
        <v>96272</v>
      </c>
      <c r="AC63" s="105">
        <v>1408034</v>
      </c>
      <c r="AD63" s="105">
        <v>87249</v>
      </c>
      <c r="AE63" s="105">
        <v>543200</v>
      </c>
      <c r="AF63" s="105">
        <v>41718</v>
      </c>
      <c r="AG63" s="105">
        <v>237266</v>
      </c>
      <c r="AH63" s="105">
        <v>24312</v>
      </c>
      <c r="AI63" s="105">
        <v>143112</v>
      </c>
      <c r="AJ63" s="105">
        <v>15018</v>
      </c>
      <c r="AK63" s="105">
        <v>74077</v>
      </c>
      <c r="AL63" s="105">
        <v>14819</v>
      </c>
      <c r="AM63" s="112">
        <v>9965</v>
      </c>
      <c r="AN63" s="112">
        <v>102</v>
      </c>
      <c r="AO63" s="112">
        <v>2504</v>
      </c>
      <c r="AP63" s="112">
        <v>30</v>
      </c>
      <c r="AQ63" s="112">
        <v>4132</v>
      </c>
      <c r="AR63" s="112">
        <v>28</v>
      </c>
      <c r="AS63" s="112">
        <v>3237</v>
      </c>
      <c r="AT63" s="112">
        <v>42</v>
      </c>
      <c r="AU63" s="112">
        <v>2066</v>
      </c>
      <c r="AV63" s="112">
        <v>32</v>
      </c>
      <c r="AW63" s="112">
        <v>1527</v>
      </c>
      <c r="AX63" s="112">
        <v>28</v>
      </c>
      <c r="AY63" s="113">
        <v>1252</v>
      </c>
      <c r="AZ63" s="113">
        <v>155</v>
      </c>
      <c r="BB63" s="104">
        <f t="shared" si="3"/>
        <v>260561209</v>
      </c>
      <c r="BC63" s="105">
        <v>259277816</v>
      </c>
      <c r="BD63" s="105">
        <v>1011267</v>
      </c>
      <c r="BE63" s="105">
        <v>217189</v>
      </c>
      <c r="BF63" s="105">
        <v>29837</v>
      </c>
      <c r="BG63" s="105">
        <v>21904</v>
      </c>
      <c r="BH63" s="105">
        <v>234</v>
      </c>
      <c r="BI63" s="105">
        <v>2779</v>
      </c>
      <c r="BJ63" s="105">
        <v>183</v>
      </c>
      <c r="BL63" s="104">
        <f t="shared" si="4"/>
        <v>260561209</v>
      </c>
      <c r="BM63" s="105">
        <f t="shared" si="6"/>
        <v>259277816</v>
      </c>
      <c r="BN63" s="105">
        <f t="shared" si="6"/>
        <v>1011267</v>
      </c>
      <c r="BO63" s="105">
        <f t="shared" si="6"/>
        <v>217189</v>
      </c>
      <c r="BP63" s="105">
        <f t="shared" si="6"/>
        <v>29837</v>
      </c>
      <c r="BQ63" s="105">
        <f t="shared" si="6"/>
        <v>21904</v>
      </c>
      <c r="BR63" s="105">
        <f t="shared" si="6"/>
        <v>234</v>
      </c>
      <c r="BS63" s="105">
        <f t="shared" si="6"/>
        <v>2779</v>
      </c>
      <c r="BT63" s="105">
        <f t="shared" si="6"/>
        <v>183</v>
      </c>
    </row>
    <row r="64" spans="1:72" s="87" customFormat="1" ht="15">
      <c r="A64" s="103">
        <v>43312</v>
      </c>
      <c r="B64" s="104">
        <f t="shared" si="0"/>
        <v>262058782</v>
      </c>
      <c r="C64" s="105">
        <v>4699</v>
      </c>
      <c r="D64" s="105">
        <v>173</v>
      </c>
      <c r="E64" s="105">
        <v>4224833</v>
      </c>
      <c r="F64" s="105">
        <v>162245</v>
      </c>
      <c r="G64" s="105">
        <v>3064977</v>
      </c>
      <c r="H64" s="105">
        <v>178352</v>
      </c>
      <c r="I64" s="105">
        <v>103</v>
      </c>
      <c r="J64" s="106">
        <v>0</v>
      </c>
      <c r="K64" s="105">
        <v>253702591</v>
      </c>
      <c r="L64" s="105">
        <v>695534</v>
      </c>
      <c r="M64" s="105">
        <v>211</v>
      </c>
      <c r="N64" s="107">
        <v>2</v>
      </c>
      <c r="O64" s="105">
        <v>7955</v>
      </c>
      <c r="P64" s="105">
        <v>5</v>
      </c>
      <c r="Q64" s="105">
        <v>9953</v>
      </c>
      <c r="R64" s="105">
        <v>392</v>
      </c>
      <c r="S64" s="108">
        <v>155</v>
      </c>
      <c r="T64" s="105">
        <v>0</v>
      </c>
      <c r="U64" s="105">
        <v>6589</v>
      </c>
      <c r="V64" s="105">
        <v>13</v>
      </c>
      <c r="W64" s="109"/>
      <c r="X64" s="104">
        <f t="shared" si="2"/>
        <v>262058782</v>
      </c>
      <c r="Y64" s="105">
        <v>256423520</v>
      </c>
      <c r="Z64" s="105">
        <v>753679</v>
      </c>
      <c r="AA64" s="105">
        <v>2130683</v>
      </c>
      <c r="AB64" s="105">
        <v>96643</v>
      </c>
      <c r="AC64" s="105">
        <v>1438738</v>
      </c>
      <c r="AD64" s="105">
        <v>89353</v>
      </c>
      <c r="AE64" s="105">
        <v>547010</v>
      </c>
      <c r="AF64" s="105">
        <v>42018</v>
      </c>
      <c r="AG64" s="105">
        <v>238126</v>
      </c>
      <c r="AH64" s="105">
        <v>24365</v>
      </c>
      <c r="AI64" s="105">
        <v>144656</v>
      </c>
      <c r="AJ64" s="105">
        <v>15059</v>
      </c>
      <c r="AK64" s="105">
        <v>74470</v>
      </c>
      <c r="AL64" s="105">
        <v>15187</v>
      </c>
      <c r="AM64" s="112">
        <v>9948</v>
      </c>
      <c r="AN64" s="112">
        <v>97</v>
      </c>
      <c r="AO64" s="112">
        <v>2414</v>
      </c>
      <c r="AP64" s="112">
        <v>28</v>
      </c>
      <c r="AQ64" s="112">
        <v>4118</v>
      </c>
      <c r="AR64" s="112">
        <v>33</v>
      </c>
      <c r="AS64" s="112">
        <v>3262</v>
      </c>
      <c r="AT64" s="112">
        <v>38</v>
      </c>
      <c r="AU64" s="112">
        <v>2107</v>
      </c>
      <c r="AV64" s="112">
        <v>26</v>
      </c>
      <c r="AW64" s="112">
        <v>1685</v>
      </c>
      <c r="AX64" s="112">
        <v>45</v>
      </c>
      <c r="AY64" s="113">
        <v>1329</v>
      </c>
      <c r="AZ64" s="113">
        <v>145</v>
      </c>
      <c r="BB64" s="104">
        <f t="shared" si="3"/>
        <v>262058782</v>
      </c>
      <c r="BC64" s="105">
        <v>260778077</v>
      </c>
      <c r="BD64" s="105">
        <v>1006058</v>
      </c>
      <c r="BE64" s="105">
        <v>219126</v>
      </c>
      <c r="BF64" s="105">
        <v>30246</v>
      </c>
      <c r="BG64" s="105">
        <v>21849</v>
      </c>
      <c r="BH64" s="105">
        <v>222</v>
      </c>
      <c r="BI64" s="105">
        <v>3014</v>
      </c>
      <c r="BJ64" s="105">
        <v>190</v>
      </c>
      <c r="BL64" s="104">
        <f t="shared" si="4"/>
        <v>262058782</v>
      </c>
      <c r="BM64" s="105">
        <f t="shared" si="6"/>
        <v>260778077</v>
      </c>
      <c r="BN64" s="105">
        <f t="shared" si="6"/>
        <v>1006058</v>
      </c>
      <c r="BO64" s="105">
        <f t="shared" si="6"/>
        <v>219126</v>
      </c>
      <c r="BP64" s="105">
        <f t="shared" si="6"/>
        <v>30246</v>
      </c>
      <c r="BQ64" s="105">
        <f t="shared" si="6"/>
        <v>21849</v>
      </c>
      <c r="BR64" s="105">
        <f t="shared" si="6"/>
        <v>222</v>
      </c>
      <c r="BS64" s="105">
        <f t="shared" si="6"/>
        <v>3014</v>
      </c>
      <c r="BT64" s="105">
        <f t="shared" si="6"/>
        <v>190</v>
      </c>
    </row>
    <row r="65" spans="1:72" s="87" customFormat="1" ht="15">
      <c r="A65" s="103">
        <v>43343</v>
      </c>
      <c r="B65" s="104">
        <f t="shared" si="0"/>
        <v>263996191</v>
      </c>
      <c r="C65" s="105">
        <v>4889</v>
      </c>
      <c r="D65" s="105">
        <v>226</v>
      </c>
      <c r="E65" s="105">
        <v>4249091</v>
      </c>
      <c r="F65" s="105">
        <v>163264</v>
      </c>
      <c r="G65" s="105">
        <v>3083150</v>
      </c>
      <c r="H65" s="105">
        <v>178716</v>
      </c>
      <c r="I65" s="105">
        <v>93</v>
      </c>
      <c r="J65" s="106">
        <v>0</v>
      </c>
      <c r="K65" s="105">
        <v>255594480</v>
      </c>
      <c r="L65" s="105">
        <v>696750</v>
      </c>
      <c r="M65" s="105">
        <v>237</v>
      </c>
      <c r="N65" s="107">
        <v>0</v>
      </c>
      <c r="O65" s="105">
        <v>8178</v>
      </c>
      <c r="P65" s="105">
        <v>5</v>
      </c>
      <c r="Q65" s="105">
        <v>10037</v>
      </c>
      <c r="R65" s="105">
        <v>390</v>
      </c>
      <c r="S65" s="108">
        <v>135</v>
      </c>
      <c r="T65" s="105">
        <v>0</v>
      </c>
      <c r="U65" s="105">
        <v>6537</v>
      </c>
      <c r="V65" s="105">
        <v>13</v>
      </c>
      <c r="W65" s="109"/>
      <c r="X65" s="104">
        <f t="shared" si="2"/>
        <v>263996191</v>
      </c>
      <c r="Y65" s="105">
        <v>258339290</v>
      </c>
      <c r="Z65" s="105">
        <v>754179</v>
      </c>
      <c r="AA65" s="105">
        <v>2148899</v>
      </c>
      <c r="AB65" s="105">
        <v>97620</v>
      </c>
      <c r="AC65" s="105">
        <v>1439495</v>
      </c>
      <c r="AD65" s="105">
        <v>89877</v>
      </c>
      <c r="AE65" s="105">
        <v>546983</v>
      </c>
      <c r="AF65" s="105">
        <v>42390</v>
      </c>
      <c r="AG65" s="105">
        <v>238300</v>
      </c>
      <c r="AH65" s="105">
        <v>24511</v>
      </c>
      <c r="AI65" s="105">
        <v>144198</v>
      </c>
      <c r="AJ65" s="105">
        <v>15103</v>
      </c>
      <c r="AK65" s="105">
        <v>74538</v>
      </c>
      <c r="AL65" s="105">
        <v>15276</v>
      </c>
      <c r="AM65" s="112">
        <v>9957</v>
      </c>
      <c r="AN65" s="112">
        <v>94</v>
      </c>
      <c r="AO65" s="112">
        <v>2362</v>
      </c>
      <c r="AP65" s="112">
        <v>25</v>
      </c>
      <c r="AQ65" s="112">
        <v>4239</v>
      </c>
      <c r="AR65" s="112">
        <v>37</v>
      </c>
      <c r="AS65" s="112">
        <v>3363</v>
      </c>
      <c r="AT65" s="112">
        <v>30</v>
      </c>
      <c r="AU65" s="112">
        <v>2154</v>
      </c>
      <c r="AV65" s="112">
        <v>30</v>
      </c>
      <c r="AW65" s="112">
        <v>1720</v>
      </c>
      <c r="AX65" s="112">
        <v>38</v>
      </c>
      <c r="AY65" s="113">
        <v>1329</v>
      </c>
      <c r="AZ65" s="113">
        <v>154</v>
      </c>
      <c r="BB65" s="104">
        <f t="shared" si="3"/>
        <v>263996191</v>
      </c>
      <c r="BC65" s="105">
        <v>262712967</v>
      </c>
      <c r="BD65" s="105">
        <v>1008577</v>
      </c>
      <c r="BE65" s="105">
        <v>218736</v>
      </c>
      <c r="BF65" s="105">
        <v>30379</v>
      </c>
      <c r="BG65" s="105">
        <v>22075</v>
      </c>
      <c r="BH65" s="105">
        <v>216</v>
      </c>
      <c r="BI65" s="105">
        <v>3049</v>
      </c>
      <c r="BJ65" s="105">
        <v>192</v>
      </c>
      <c r="BL65" s="104">
        <f t="shared" si="4"/>
        <v>263996191</v>
      </c>
      <c r="BM65" s="105">
        <f t="shared" si="6"/>
        <v>262712967</v>
      </c>
      <c r="BN65" s="105">
        <f t="shared" si="6"/>
        <v>1008577</v>
      </c>
      <c r="BO65" s="105">
        <f t="shared" si="6"/>
        <v>218736</v>
      </c>
      <c r="BP65" s="105">
        <f t="shared" si="6"/>
        <v>30379</v>
      </c>
      <c r="BQ65" s="105">
        <f t="shared" si="6"/>
        <v>22075</v>
      </c>
      <c r="BR65" s="105">
        <f t="shared" si="6"/>
        <v>216</v>
      </c>
      <c r="BS65" s="105">
        <f t="shared" si="6"/>
        <v>3049</v>
      </c>
      <c r="BT65" s="105">
        <f t="shared" si="6"/>
        <v>192</v>
      </c>
    </row>
    <row r="66" spans="1:72" s="87" customFormat="1" ht="15">
      <c r="A66" s="103">
        <v>43373</v>
      </c>
      <c r="B66" s="104">
        <f t="shared" si="0"/>
        <v>265628025</v>
      </c>
      <c r="C66" s="105">
        <v>5039</v>
      </c>
      <c r="D66" s="105">
        <v>217</v>
      </c>
      <c r="E66" s="105">
        <v>4279274</v>
      </c>
      <c r="F66" s="105">
        <v>195263</v>
      </c>
      <c r="G66" s="105">
        <v>3110520</v>
      </c>
      <c r="H66" s="105">
        <v>179621</v>
      </c>
      <c r="I66" s="105">
        <v>88</v>
      </c>
      <c r="J66" s="106">
        <v>0</v>
      </c>
      <c r="K66" s="105">
        <v>257133020</v>
      </c>
      <c r="L66" s="105">
        <v>699389</v>
      </c>
      <c r="M66" s="105">
        <v>230</v>
      </c>
      <c r="N66" s="107">
        <v>2</v>
      </c>
      <c r="O66" s="105">
        <v>8295</v>
      </c>
      <c r="P66" s="105">
        <v>7</v>
      </c>
      <c r="Q66" s="105">
        <v>9985</v>
      </c>
      <c r="R66" s="105">
        <v>393</v>
      </c>
      <c r="S66" s="108">
        <v>122</v>
      </c>
      <c r="T66" s="105">
        <v>0</v>
      </c>
      <c r="U66" s="105">
        <v>6548</v>
      </c>
      <c r="V66" s="105">
        <v>12</v>
      </c>
      <c r="W66" s="109"/>
      <c r="X66" s="104">
        <f t="shared" si="2"/>
        <v>265628025</v>
      </c>
      <c r="Y66" s="105">
        <v>259922100</v>
      </c>
      <c r="Z66" s="105">
        <v>786510</v>
      </c>
      <c r="AA66" s="105">
        <v>2157404</v>
      </c>
      <c r="AB66" s="105">
        <v>98088</v>
      </c>
      <c r="AC66" s="105">
        <v>1442025</v>
      </c>
      <c r="AD66" s="105">
        <v>91142</v>
      </c>
      <c r="AE66" s="105">
        <v>547333</v>
      </c>
      <c r="AF66" s="105">
        <v>42917</v>
      </c>
      <c r="AG66" s="105">
        <v>238666</v>
      </c>
      <c r="AH66" s="105">
        <v>24885</v>
      </c>
      <c r="AI66" s="105">
        <v>145203</v>
      </c>
      <c r="AJ66" s="105">
        <v>15401</v>
      </c>
      <c r="AK66" s="105">
        <v>75210</v>
      </c>
      <c r="AL66" s="105">
        <v>15547</v>
      </c>
      <c r="AM66" s="112">
        <v>9780</v>
      </c>
      <c r="AN66" s="112">
        <v>96</v>
      </c>
      <c r="AO66" s="112">
        <v>2405</v>
      </c>
      <c r="AP66" s="112">
        <v>26</v>
      </c>
      <c r="AQ66" s="112">
        <v>4264</v>
      </c>
      <c r="AR66" s="112">
        <v>34</v>
      </c>
      <c r="AS66" s="112">
        <v>3539</v>
      </c>
      <c r="AT66" s="112">
        <v>35</v>
      </c>
      <c r="AU66" s="112">
        <v>2193</v>
      </c>
      <c r="AV66" s="112">
        <v>32</v>
      </c>
      <c r="AW66" s="112">
        <v>1682</v>
      </c>
      <c r="AX66" s="112">
        <v>41</v>
      </c>
      <c r="AY66" s="113">
        <v>1317</v>
      </c>
      <c r="AZ66" s="113">
        <v>150</v>
      </c>
      <c r="BB66" s="104">
        <f t="shared" si="3"/>
        <v>265628025</v>
      </c>
      <c r="BC66" s="105">
        <v>264307528</v>
      </c>
      <c r="BD66" s="105">
        <v>1043542</v>
      </c>
      <c r="BE66" s="105">
        <v>220413</v>
      </c>
      <c r="BF66" s="105">
        <v>30948</v>
      </c>
      <c r="BG66" s="105">
        <v>22181</v>
      </c>
      <c r="BH66" s="105">
        <v>223</v>
      </c>
      <c r="BI66" s="105">
        <v>2999</v>
      </c>
      <c r="BJ66" s="105">
        <v>191</v>
      </c>
      <c r="BL66" s="104">
        <f t="shared" si="4"/>
        <v>265628025</v>
      </c>
      <c r="BM66" s="105">
        <f t="shared" si="6"/>
        <v>264307528</v>
      </c>
      <c r="BN66" s="105">
        <f t="shared" si="6"/>
        <v>1043542</v>
      </c>
      <c r="BO66" s="105">
        <f t="shared" si="6"/>
        <v>220413</v>
      </c>
      <c r="BP66" s="105">
        <f t="shared" si="6"/>
        <v>30948</v>
      </c>
      <c r="BQ66" s="105">
        <f t="shared" si="6"/>
        <v>22181</v>
      </c>
      <c r="BR66" s="105">
        <f t="shared" si="6"/>
        <v>223</v>
      </c>
      <c r="BS66" s="105">
        <f t="shared" si="6"/>
        <v>2999</v>
      </c>
      <c r="BT66" s="105">
        <f t="shared" si="6"/>
        <v>191</v>
      </c>
    </row>
    <row r="67" spans="1:72" s="87" customFormat="1" ht="15">
      <c r="A67" s="103">
        <v>43404</v>
      </c>
      <c r="B67" s="104">
        <f t="shared" si="0"/>
        <v>268699399</v>
      </c>
      <c r="C67" s="105">
        <v>4748</v>
      </c>
      <c r="D67" s="105">
        <v>214</v>
      </c>
      <c r="E67" s="105">
        <v>4331714</v>
      </c>
      <c r="F67" s="105">
        <v>196472</v>
      </c>
      <c r="G67" s="105">
        <v>3143574</v>
      </c>
      <c r="H67" s="105">
        <v>177988</v>
      </c>
      <c r="I67" s="105">
        <v>64</v>
      </c>
      <c r="J67" s="106">
        <v>0</v>
      </c>
      <c r="K67" s="105">
        <v>260117389</v>
      </c>
      <c r="L67" s="105">
        <v>701422</v>
      </c>
      <c r="M67" s="105">
        <v>319</v>
      </c>
      <c r="N67" s="107">
        <v>2</v>
      </c>
      <c r="O67" s="105">
        <v>8477</v>
      </c>
      <c r="P67" s="105">
        <v>5</v>
      </c>
      <c r="Q67" s="105">
        <v>9946</v>
      </c>
      <c r="R67" s="105">
        <v>384</v>
      </c>
      <c r="S67" s="108">
        <v>126</v>
      </c>
      <c r="T67" s="105">
        <v>0</v>
      </c>
      <c r="U67" s="105">
        <v>6543</v>
      </c>
      <c r="V67" s="105">
        <v>12</v>
      </c>
      <c r="W67" s="109"/>
      <c r="X67" s="104">
        <f t="shared" si="2"/>
        <v>268699399</v>
      </c>
      <c r="Y67" s="105">
        <v>262971527</v>
      </c>
      <c r="Z67" s="105">
        <v>784901</v>
      </c>
      <c r="AA67" s="105">
        <v>2162692</v>
      </c>
      <c r="AB67" s="105">
        <v>99197</v>
      </c>
      <c r="AC67" s="105">
        <v>1450935</v>
      </c>
      <c r="AD67" s="105">
        <v>92050</v>
      </c>
      <c r="AE67" s="105">
        <v>549951</v>
      </c>
      <c r="AF67" s="105">
        <v>43546</v>
      </c>
      <c r="AG67" s="105">
        <v>240455</v>
      </c>
      <c r="AH67" s="105">
        <v>25115</v>
      </c>
      <c r="AI67" s="105">
        <v>145965</v>
      </c>
      <c r="AJ67" s="105">
        <v>15506</v>
      </c>
      <c r="AK67" s="105">
        <v>75964</v>
      </c>
      <c r="AL67" s="105">
        <v>15781</v>
      </c>
      <c r="AM67" s="112">
        <v>9749</v>
      </c>
      <c r="AN67" s="112">
        <v>88</v>
      </c>
      <c r="AO67" s="112">
        <v>2380</v>
      </c>
      <c r="AP67" s="112">
        <v>27</v>
      </c>
      <c r="AQ67" s="112">
        <v>4354</v>
      </c>
      <c r="AR67" s="112">
        <v>32</v>
      </c>
      <c r="AS67" s="112">
        <v>3561</v>
      </c>
      <c r="AT67" s="112">
        <v>32</v>
      </c>
      <c r="AU67" s="112">
        <v>2192</v>
      </c>
      <c r="AV67" s="112">
        <v>36</v>
      </c>
      <c r="AW67" s="112">
        <v>1747</v>
      </c>
      <c r="AX67" s="112">
        <v>39</v>
      </c>
      <c r="AY67" s="113">
        <v>1428</v>
      </c>
      <c r="AZ67" s="113">
        <v>149</v>
      </c>
      <c r="BB67" s="104">
        <f t="shared" si="3"/>
        <v>268699399</v>
      </c>
      <c r="BC67" s="105">
        <v>267375560</v>
      </c>
      <c r="BD67" s="105">
        <v>1044809</v>
      </c>
      <c r="BE67" s="105">
        <v>221929</v>
      </c>
      <c r="BF67" s="105">
        <v>31287</v>
      </c>
      <c r="BG67" s="105">
        <v>22236</v>
      </c>
      <c r="BH67" s="105">
        <v>215</v>
      </c>
      <c r="BI67" s="105">
        <v>3175</v>
      </c>
      <c r="BJ67" s="105">
        <v>188</v>
      </c>
      <c r="BL67" s="104">
        <f t="shared" si="4"/>
        <v>268699399</v>
      </c>
      <c r="BM67" s="105">
        <f t="shared" si="6"/>
        <v>267375560</v>
      </c>
      <c r="BN67" s="105">
        <f t="shared" si="6"/>
        <v>1044809</v>
      </c>
      <c r="BO67" s="105">
        <f t="shared" si="6"/>
        <v>221929</v>
      </c>
      <c r="BP67" s="105">
        <f t="shared" si="6"/>
        <v>31287</v>
      </c>
      <c r="BQ67" s="105">
        <f t="shared" si="6"/>
        <v>22236</v>
      </c>
      <c r="BR67" s="105">
        <f t="shared" si="6"/>
        <v>215</v>
      </c>
      <c r="BS67" s="105">
        <f t="shared" si="6"/>
        <v>3175</v>
      </c>
      <c r="BT67" s="105">
        <f t="shared" si="6"/>
        <v>188</v>
      </c>
    </row>
    <row r="68" spans="1:72" s="87" customFormat="1" ht="15">
      <c r="A68" s="103">
        <v>43434</v>
      </c>
      <c r="B68" s="104">
        <f aca="true" t="shared" si="7" ref="B68:B98">SUM(C68:V68)</f>
        <v>271672859</v>
      </c>
      <c r="C68" s="105">
        <v>4942</v>
      </c>
      <c r="D68" s="105">
        <v>246</v>
      </c>
      <c r="E68" s="105">
        <v>4316169</v>
      </c>
      <c r="F68" s="105">
        <v>190989</v>
      </c>
      <c r="G68" s="105">
        <v>3171317</v>
      </c>
      <c r="H68" s="105">
        <v>178459</v>
      </c>
      <c r="I68" s="105">
        <v>113</v>
      </c>
      <c r="J68" s="106">
        <v>0</v>
      </c>
      <c r="K68" s="105">
        <v>263077850</v>
      </c>
      <c r="L68" s="105">
        <v>707012</v>
      </c>
      <c r="M68" s="105">
        <v>290</v>
      </c>
      <c r="N68" s="107">
        <v>5</v>
      </c>
      <c r="O68" s="105">
        <v>8451</v>
      </c>
      <c r="P68" s="105">
        <v>6</v>
      </c>
      <c r="Q68" s="105">
        <v>9912</v>
      </c>
      <c r="R68" s="105">
        <v>384</v>
      </c>
      <c r="S68" s="108">
        <v>145</v>
      </c>
      <c r="T68" s="105">
        <v>0</v>
      </c>
      <c r="U68" s="105">
        <v>6555</v>
      </c>
      <c r="V68" s="105">
        <v>14</v>
      </c>
      <c r="W68" s="109"/>
      <c r="X68" s="104">
        <f t="shared" si="2"/>
        <v>271672859</v>
      </c>
      <c r="Y68" s="105">
        <v>265918853</v>
      </c>
      <c r="Z68" s="105">
        <v>782586</v>
      </c>
      <c r="AA68" s="105">
        <v>2179313</v>
      </c>
      <c r="AB68" s="105">
        <v>101279</v>
      </c>
      <c r="AC68" s="105">
        <v>1458982</v>
      </c>
      <c r="AD68" s="105">
        <v>93638</v>
      </c>
      <c r="AE68" s="105">
        <v>550269</v>
      </c>
      <c r="AF68" s="105">
        <v>43026</v>
      </c>
      <c r="AG68" s="105">
        <v>240360</v>
      </c>
      <c r="AH68" s="105">
        <v>24772</v>
      </c>
      <c r="AI68" s="105">
        <v>146529</v>
      </c>
      <c r="AJ68" s="105">
        <v>15558</v>
      </c>
      <c r="AK68" s="105">
        <v>76085</v>
      </c>
      <c r="AL68" s="105">
        <v>15847</v>
      </c>
      <c r="AM68" s="112">
        <v>9725</v>
      </c>
      <c r="AN68" s="112">
        <v>82</v>
      </c>
      <c r="AO68" s="112">
        <v>2353</v>
      </c>
      <c r="AP68" s="112">
        <v>28</v>
      </c>
      <c r="AQ68" s="112">
        <v>4383</v>
      </c>
      <c r="AR68" s="112">
        <v>34</v>
      </c>
      <c r="AS68" s="112">
        <v>3544</v>
      </c>
      <c r="AT68" s="112">
        <v>36</v>
      </c>
      <c r="AU68" s="112">
        <v>2182</v>
      </c>
      <c r="AV68" s="112">
        <v>36</v>
      </c>
      <c r="AW68" s="112">
        <v>1786</v>
      </c>
      <c r="AX68" s="112">
        <v>39</v>
      </c>
      <c r="AY68" s="113">
        <v>1380</v>
      </c>
      <c r="AZ68" s="113">
        <v>154</v>
      </c>
      <c r="BB68" s="104">
        <f t="shared" si="3"/>
        <v>271672859</v>
      </c>
      <c r="BC68" s="105">
        <v>270347777</v>
      </c>
      <c r="BD68" s="105">
        <v>1045301</v>
      </c>
      <c r="BE68" s="105">
        <v>222614</v>
      </c>
      <c r="BF68" s="105">
        <v>31405</v>
      </c>
      <c r="BG68" s="105">
        <v>22187</v>
      </c>
      <c r="BH68" s="105">
        <v>216</v>
      </c>
      <c r="BI68" s="105">
        <v>3166</v>
      </c>
      <c r="BJ68" s="105">
        <v>193</v>
      </c>
      <c r="BL68" s="104">
        <f t="shared" si="4"/>
        <v>271672859</v>
      </c>
      <c r="BM68" s="105">
        <f t="shared" si="6"/>
        <v>270347777</v>
      </c>
      <c r="BN68" s="105">
        <f t="shared" si="6"/>
        <v>1045301</v>
      </c>
      <c r="BO68" s="105">
        <f t="shared" si="6"/>
        <v>222614</v>
      </c>
      <c r="BP68" s="105">
        <f t="shared" si="6"/>
        <v>31405</v>
      </c>
      <c r="BQ68" s="105">
        <f t="shared" si="6"/>
        <v>22187</v>
      </c>
      <c r="BR68" s="105">
        <f t="shared" si="6"/>
        <v>216</v>
      </c>
      <c r="BS68" s="105">
        <f t="shared" si="6"/>
        <v>3166</v>
      </c>
      <c r="BT68" s="105">
        <f t="shared" si="6"/>
        <v>193</v>
      </c>
    </row>
    <row r="69" spans="1:72" s="87" customFormat="1" ht="15">
      <c r="A69" s="103">
        <v>43465</v>
      </c>
      <c r="B69" s="104">
        <f t="shared" si="7"/>
        <v>275764037</v>
      </c>
      <c r="C69" s="105">
        <v>6128</v>
      </c>
      <c r="D69" s="105">
        <v>256</v>
      </c>
      <c r="E69" s="105">
        <v>4357492</v>
      </c>
      <c r="F69" s="105">
        <v>192533</v>
      </c>
      <c r="G69" s="105">
        <v>3156520</v>
      </c>
      <c r="H69" s="105">
        <v>178289</v>
      </c>
      <c r="I69" s="105">
        <v>115</v>
      </c>
      <c r="J69" s="106">
        <v>0</v>
      </c>
      <c r="K69" s="105">
        <v>267138193</v>
      </c>
      <c r="L69" s="105">
        <v>708738</v>
      </c>
      <c r="M69" s="105">
        <v>133</v>
      </c>
      <c r="N69" s="107">
        <v>0</v>
      </c>
      <c r="O69" s="105">
        <v>8454</v>
      </c>
      <c r="P69" s="105">
        <v>6</v>
      </c>
      <c r="Q69" s="105">
        <v>9978</v>
      </c>
      <c r="R69" s="105">
        <v>378</v>
      </c>
      <c r="S69" s="108">
        <v>156</v>
      </c>
      <c r="T69" s="105">
        <v>0</v>
      </c>
      <c r="U69" s="105">
        <v>6656</v>
      </c>
      <c r="V69" s="105">
        <v>12</v>
      </c>
      <c r="W69" s="109"/>
      <c r="X69" s="104">
        <f aca="true" t="shared" si="8" ref="X69:X98">SUM(Y69:AZ69)</f>
        <v>275764037</v>
      </c>
      <c r="Y69" s="105">
        <v>269835175</v>
      </c>
      <c r="Z69" s="105">
        <v>787707</v>
      </c>
      <c r="AA69" s="105">
        <v>2256409</v>
      </c>
      <c r="AB69" s="105">
        <v>100432</v>
      </c>
      <c r="AC69" s="105">
        <v>1510236</v>
      </c>
      <c r="AD69" s="105">
        <v>93072</v>
      </c>
      <c r="AE69" s="105">
        <v>575969</v>
      </c>
      <c r="AF69" s="105">
        <v>42942</v>
      </c>
      <c r="AG69" s="105">
        <v>249068</v>
      </c>
      <c r="AH69" s="105">
        <v>24579</v>
      </c>
      <c r="AI69" s="105">
        <v>153054</v>
      </c>
      <c r="AJ69" s="105">
        <v>15593</v>
      </c>
      <c r="AK69" s="105">
        <v>78537</v>
      </c>
      <c r="AL69" s="105">
        <v>15491</v>
      </c>
      <c r="AM69" s="112">
        <v>9743</v>
      </c>
      <c r="AN69" s="112">
        <v>86</v>
      </c>
      <c r="AO69" s="112">
        <v>2403</v>
      </c>
      <c r="AP69" s="112">
        <v>22</v>
      </c>
      <c r="AQ69" s="112">
        <v>4404</v>
      </c>
      <c r="AR69" s="112">
        <v>38</v>
      </c>
      <c r="AS69" s="112">
        <v>3613</v>
      </c>
      <c r="AT69" s="112">
        <v>29</v>
      </c>
      <c r="AU69" s="112">
        <v>2134</v>
      </c>
      <c r="AV69" s="112">
        <v>34</v>
      </c>
      <c r="AW69" s="112">
        <v>1775</v>
      </c>
      <c r="AX69" s="112">
        <v>44</v>
      </c>
      <c r="AY69" s="113">
        <v>1305</v>
      </c>
      <c r="AZ69" s="113">
        <v>143</v>
      </c>
      <c r="BB69" s="104">
        <f aca="true" t="shared" si="9" ref="BB69:BB98">SUM(BC69:BJ69)</f>
        <v>275764037</v>
      </c>
      <c r="BC69" s="105">
        <v>274426857</v>
      </c>
      <c r="BD69" s="105">
        <v>1048732</v>
      </c>
      <c r="BE69" s="105">
        <v>231591</v>
      </c>
      <c r="BF69" s="105">
        <v>31084</v>
      </c>
      <c r="BG69" s="105">
        <v>22297</v>
      </c>
      <c r="BH69" s="105">
        <v>209</v>
      </c>
      <c r="BI69" s="105">
        <v>3080</v>
      </c>
      <c r="BJ69" s="105">
        <v>187</v>
      </c>
      <c r="BL69" s="104">
        <f aca="true" t="shared" si="10" ref="BL69:BL98">SUM(BM69:BT69)</f>
        <v>275764037</v>
      </c>
      <c r="BM69" s="105">
        <f t="shared" si="6"/>
        <v>274426857</v>
      </c>
      <c r="BN69" s="105">
        <f t="shared" si="6"/>
        <v>1048732</v>
      </c>
      <c r="BO69" s="105">
        <f t="shared" si="6"/>
        <v>231591</v>
      </c>
      <c r="BP69" s="105">
        <f t="shared" si="6"/>
        <v>31084</v>
      </c>
      <c r="BQ69" s="105">
        <f t="shared" si="6"/>
        <v>22297</v>
      </c>
      <c r="BR69" s="105">
        <f t="shared" si="6"/>
        <v>209</v>
      </c>
      <c r="BS69" s="105">
        <f t="shared" si="6"/>
        <v>3080</v>
      </c>
      <c r="BT69" s="105">
        <f t="shared" si="6"/>
        <v>187</v>
      </c>
    </row>
    <row r="70" spans="1:72" s="87" customFormat="1" ht="15">
      <c r="A70" s="103">
        <v>43496</v>
      </c>
      <c r="B70" s="104">
        <f t="shared" si="7"/>
        <v>279039521</v>
      </c>
      <c r="C70" s="105">
        <v>4898</v>
      </c>
      <c r="D70" s="105">
        <v>238</v>
      </c>
      <c r="E70" s="105">
        <v>4407579</v>
      </c>
      <c r="F70" s="105">
        <v>184122</v>
      </c>
      <c r="G70" s="105">
        <v>3137149</v>
      </c>
      <c r="H70" s="105">
        <v>178251</v>
      </c>
      <c r="I70" s="105">
        <v>108</v>
      </c>
      <c r="J70" s="106">
        <v>0</v>
      </c>
      <c r="K70" s="105">
        <v>270385052</v>
      </c>
      <c r="L70" s="105">
        <v>716143</v>
      </c>
      <c r="M70" s="105">
        <v>195</v>
      </c>
      <c r="N70" s="107">
        <v>0</v>
      </c>
      <c r="O70" s="105">
        <v>8607</v>
      </c>
      <c r="P70" s="105">
        <v>6</v>
      </c>
      <c r="Q70" s="105">
        <v>9996</v>
      </c>
      <c r="R70" s="105">
        <v>384</v>
      </c>
      <c r="S70" s="108">
        <v>151</v>
      </c>
      <c r="T70" s="105">
        <v>0</v>
      </c>
      <c r="U70" s="105">
        <v>6630</v>
      </c>
      <c r="V70" s="105">
        <v>12</v>
      </c>
      <c r="W70" s="109"/>
      <c r="X70" s="104">
        <f t="shared" si="8"/>
        <v>279039521</v>
      </c>
      <c r="Y70" s="105">
        <v>273189957</v>
      </c>
      <c r="Z70" s="105">
        <v>782871</v>
      </c>
      <c r="AA70" s="105">
        <v>2219900</v>
      </c>
      <c r="AB70" s="105">
        <v>101546</v>
      </c>
      <c r="AC70" s="105">
        <v>1485054</v>
      </c>
      <c r="AD70" s="105">
        <v>95378</v>
      </c>
      <c r="AE70" s="105">
        <v>564009</v>
      </c>
      <c r="AF70" s="105">
        <v>43130</v>
      </c>
      <c r="AG70" s="105">
        <v>247167</v>
      </c>
      <c r="AH70" s="105">
        <v>24632</v>
      </c>
      <c r="AI70" s="105">
        <v>151027</v>
      </c>
      <c r="AJ70" s="105">
        <v>15726</v>
      </c>
      <c r="AK70" s="105">
        <v>77672</v>
      </c>
      <c r="AL70" s="105">
        <v>15471</v>
      </c>
      <c r="AM70" s="112">
        <v>9901</v>
      </c>
      <c r="AN70" s="112">
        <v>86</v>
      </c>
      <c r="AO70" s="112">
        <v>2278</v>
      </c>
      <c r="AP70" s="112">
        <v>24</v>
      </c>
      <c r="AQ70" s="112">
        <v>4523</v>
      </c>
      <c r="AR70" s="112">
        <v>29</v>
      </c>
      <c r="AS70" s="112">
        <v>3665</v>
      </c>
      <c r="AT70" s="112">
        <v>40</v>
      </c>
      <c r="AU70" s="112">
        <v>2093</v>
      </c>
      <c r="AV70" s="112">
        <v>33</v>
      </c>
      <c r="AW70" s="112">
        <v>1808</v>
      </c>
      <c r="AX70" s="112">
        <v>44</v>
      </c>
      <c r="AY70" s="113">
        <v>1311</v>
      </c>
      <c r="AZ70" s="113">
        <v>146</v>
      </c>
      <c r="BB70" s="104">
        <f t="shared" si="9"/>
        <v>279039521</v>
      </c>
      <c r="BC70" s="105">
        <v>277706087</v>
      </c>
      <c r="BD70" s="105">
        <v>1047557</v>
      </c>
      <c r="BE70" s="105">
        <v>228699</v>
      </c>
      <c r="BF70" s="105">
        <v>31197</v>
      </c>
      <c r="BG70" s="105">
        <v>22460</v>
      </c>
      <c r="BH70" s="105">
        <v>212</v>
      </c>
      <c r="BI70" s="105">
        <v>3119</v>
      </c>
      <c r="BJ70" s="105">
        <v>190</v>
      </c>
      <c r="BL70" s="104">
        <f t="shared" si="10"/>
        <v>279039521</v>
      </c>
      <c r="BM70" s="105">
        <f t="shared" si="6"/>
        <v>277706087</v>
      </c>
      <c r="BN70" s="105">
        <f t="shared" si="6"/>
        <v>1047557</v>
      </c>
      <c r="BO70" s="105">
        <f t="shared" si="6"/>
        <v>228699</v>
      </c>
      <c r="BP70" s="105">
        <f t="shared" si="6"/>
        <v>31197</v>
      </c>
      <c r="BQ70" s="105">
        <f t="shared" si="6"/>
        <v>22460</v>
      </c>
      <c r="BR70" s="105">
        <f t="shared" si="6"/>
        <v>212</v>
      </c>
      <c r="BS70" s="105">
        <f t="shared" si="6"/>
        <v>3119</v>
      </c>
      <c r="BT70" s="105">
        <f t="shared" si="6"/>
        <v>190</v>
      </c>
    </row>
    <row r="71" spans="1:72" s="87" customFormat="1" ht="15">
      <c r="A71" s="103">
        <v>43524</v>
      </c>
      <c r="B71" s="104">
        <f t="shared" si="7"/>
        <v>280141473</v>
      </c>
      <c r="C71" s="105">
        <v>4813</v>
      </c>
      <c r="D71" s="105">
        <v>220</v>
      </c>
      <c r="E71" s="105">
        <v>4398457</v>
      </c>
      <c r="F71" s="105">
        <v>185300</v>
      </c>
      <c r="G71" s="105">
        <v>3244980</v>
      </c>
      <c r="H71" s="105">
        <v>178385</v>
      </c>
      <c r="I71" s="105">
        <v>118</v>
      </c>
      <c r="J71" s="106">
        <v>0</v>
      </c>
      <c r="K71" s="105">
        <v>271382056</v>
      </c>
      <c r="L71" s="105">
        <v>721084</v>
      </c>
      <c r="M71" s="105">
        <v>243</v>
      </c>
      <c r="N71" s="107">
        <v>0</v>
      </c>
      <c r="O71" s="105">
        <v>8489</v>
      </c>
      <c r="P71" s="105">
        <v>6</v>
      </c>
      <c r="Q71" s="105">
        <v>10033</v>
      </c>
      <c r="R71" s="105">
        <v>380</v>
      </c>
      <c r="S71" s="108">
        <v>195</v>
      </c>
      <c r="T71" s="105">
        <v>0</v>
      </c>
      <c r="U71" s="105">
        <v>6693</v>
      </c>
      <c r="V71" s="105">
        <v>21</v>
      </c>
      <c r="W71" s="109"/>
      <c r="X71" s="104">
        <f t="shared" si="8"/>
        <v>280141473</v>
      </c>
      <c r="Y71" s="105">
        <v>274287183</v>
      </c>
      <c r="Z71" s="105">
        <v>786932</v>
      </c>
      <c r="AA71" s="105">
        <v>2215203</v>
      </c>
      <c r="AB71" s="105">
        <v>101914</v>
      </c>
      <c r="AC71" s="105">
        <v>1486862</v>
      </c>
      <c r="AD71" s="105">
        <v>95890</v>
      </c>
      <c r="AE71" s="105">
        <v>563953</v>
      </c>
      <c r="AF71" s="105">
        <v>43859</v>
      </c>
      <c r="AG71" s="105">
        <v>247502</v>
      </c>
      <c r="AH71" s="105">
        <v>24896</v>
      </c>
      <c r="AI71" s="105">
        <v>151167</v>
      </c>
      <c r="AJ71" s="105">
        <v>15846</v>
      </c>
      <c r="AK71" s="105">
        <v>78554</v>
      </c>
      <c r="AL71" s="105">
        <v>15652</v>
      </c>
      <c r="AM71" s="112">
        <v>9948</v>
      </c>
      <c r="AN71" s="112">
        <v>95</v>
      </c>
      <c r="AO71" s="112">
        <v>2310</v>
      </c>
      <c r="AP71" s="112">
        <v>24</v>
      </c>
      <c r="AQ71" s="112">
        <v>4437</v>
      </c>
      <c r="AR71" s="112">
        <v>32</v>
      </c>
      <c r="AS71" s="112">
        <v>3625</v>
      </c>
      <c r="AT71" s="112">
        <v>39</v>
      </c>
      <c r="AU71" s="112">
        <v>2109</v>
      </c>
      <c r="AV71" s="112">
        <v>30</v>
      </c>
      <c r="AW71" s="112">
        <v>1783</v>
      </c>
      <c r="AX71" s="112">
        <v>44</v>
      </c>
      <c r="AY71" s="113">
        <v>1441</v>
      </c>
      <c r="AZ71" s="113">
        <v>143</v>
      </c>
      <c r="BB71" s="104">
        <f t="shared" si="9"/>
        <v>280141473</v>
      </c>
      <c r="BC71" s="105">
        <v>278800703</v>
      </c>
      <c r="BD71" s="105">
        <v>1053491</v>
      </c>
      <c r="BE71" s="105">
        <v>229721</v>
      </c>
      <c r="BF71" s="105">
        <v>31498</v>
      </c>
      <c r="BG71" s="105">
        <v>22429</v>
      </c>
      <c r="BH71" s="105">
        <v>220</v>
      </c>
      <c r="BI71" s="105">
        <v>3224</v>
      </c>
      <c r="BJ71" s="105">
        <v>187</v>
      </c>
      <c r="BL71" s="104">
        <f t="shared" si="10"/>
        <v>280141473</v>
      </c>
      <c r="BM71" s="105">
        <f t="shared" si="6"/>
        <v>278800703</v>
      </c>
      <c r="BN71" s="105">
        <f t="shared" si="6"/>
        <v>1053491</v>
      </c>
      <c r="BO71" s="105">
        <f t="shared" si="6"/>
        <v>229721</v>
      </c>
      <c r="BP71" s="105">
        <f t="shared" si="6"/>
        <v>31498</v>
      </c>
      <c r="BQ71" s="105">
        <f t="shared" si="6"/>
        <v>22429</v>
      </c>
      <c r="BR71" s="105">
        <f t="shared" si="6"/>
        <v>220</v>
      </c>
      <c r="BS71" s="105">
        <f t="shared" si="6"/>
        <v>3224</v>
      </c>
      <c r="BT71" s="105">
        <f t="shared" si="6"/>
        <v>187</v>
      </c>
    </row>
    <row r="72" spans="1:72" s="87" customFormat="1" ht="15">
      <c r="A72" s="103">
        <v>43555</v>
      </c>
      <c r="B72" s="104">
        <f t="shared" si="7"/>
        <v>282196591</v>
      </c>
      <c r="C72" s="105">
        <v>5183</v>
      </c>
      <c r="D72" s="105">
        <v>265</v>
      </c>
      <c r="E72" s="105">
        <v>4432965</v>
      </c>
      <c r="F72" s="105">
        <v>186897</v>
      </c>
      <c r="G72" s="105">
        <v>3277511</v>
      </c>
      <c r="H72" s="105">
        <v>177517</v>
      </c>
      <c r="I72" s="105">
        <v>124</v>
      </c>
      <c r="J72" s="106">
        <v>0</v>
      </c>
      <c r="K72" s="105">
        <v>273366118</v>
      </c>
      <c r="L72" s="105">
        <v>724295</v>
      </c>
      <c r="M72" s="105">
        <v>239</v>
      </c>
      <c r="N72" s="107">
        <v>0</v>
      </c>
      <c r="O72" s="105">
        <v>8242</v>
      </c>
      <c r="P72" s="105">
        <v>6</v>
      </c>
      <c r="Q72" s="105">
        <v>9960</v>
      </c>
      <c r="R72" s="105">
        <v>376</v>
      </c>
      <c r="S72" s="108">
        <v>235</v>
      </c>
      <c r="T72" s="105">
        <v>0</v>
      </c>
      <c r="U72" s="105">
        <v>6646</v>
      </c>
      <c r="V72" s="105">
        <v>12</v>
      </c>
      <c r="W72" s="109"/>
      <c r="X72" s="104">
        <f t="shared" si="8"/>
        <v>282196591</v>
      </c>
      <c r="Y72" s="105">
        <v>276331517</v>
      </c>
      <c r="Z72" s="105">
        <v>790193</v>
      </c>
      <c r="AA72" s="105">
        <v>2218778</v>
      </c>
      <c r="AB72" s="105">
        <v>102554</v>
      </c>
      <c r="AC72" s="105">
        <v>1489732</v>
      </c>
      <c r="AD72" s="105">
        <v>95352</v>
      </c>
      <c r="AE72" s="105">
        <v>564502</v>
      </c>
      <c r="AF72" s="105">
        <v>43978</v>
      </c>
      <c r="AG72" s="105">
        <v>246959</v>
      </c>
      <c r="AH72" s="105">
        <v>25273</v>
      </c>
      <c r="AI72" s="105">
        <v>151398</v>
      </c>
      <c r="AJ72" s="105">
        <v>15943</v>
      </c>
      <c r="AK72" s="105">
        <v>79015</v>
      </c>
      <c r="AL72" s="105">
        <v>15681</v>
      </c>
      <c r="AM72" s="112">
        <v>9901</v>
      </c>
      <c r="AN72" s="112">
        <v>82</v>
      </c>
      <c r="AO72" s="112">
        <v>2346</v>
      </c>
      <c r="AP72" s="112">
        <v>23</v>
      </c>
      <c r="AQ72" s="112">
        <v>4361</v>
      </c>
      <c r="AR72" s="112">
        <v>26</v>
      </c>
      <c r="AS72" s="112">
        <v>3561</v>
      </c>
      <c r="AT72" s="112">
        <v>40</v>
      </c>
      <c r="AU72" s="112">
        <v>2004</v>
      </c>
      <c r="AV72" s="112">
        <v>31</v>
      </c>
      <c r="AW72" s="112">
        <v>1706</v>
      </c>
      <c r="AX72" s="112">
        <v>42</v>
      </c>
      <c r="AY72" s="113">
        <v>1443</v>
      </c>
      <c r="AZ72" s="113">
        <v>150</v>
      </c>
      <c r="BB72" s="104">
        <f t="shared" si="9"/>
        <v>282196591</v>
      </c>
      <c r="BC72" s="105">
        <v>280851488</v>
      </c>
      <c r="BD72" s="105">
        <v>1057350</v>
      </c>
      <c r="BE72" s="105">
        <v>230413</v>
      </c>
      <c r="BF72" s="105">
        <v>31624</v>
      </c>
      <c r="BG72" s="105">
        <v>22173</v>
      </c>
      <c r="BH72" s="105">
        <v>202</v>
      </c>
      <c r="BI72" s="105">
        <v>3149</v>
      </c>
      <c r="BJ72" s="105">
        <v>192</v>
      </c>
      <c r="BL72" s="104">
        <f t="shared" si="10"/>
        <v>282196591</v>
      </c>
      <c r="BM72" s="105">
        <f t="shared" si="6"/>
        <v>280851488</v>
      </c>
      <c r="BN72" s="105">
        <f t="shared" si="6"/>
        <v>1057350</v>
      </c>
      <c r="BO72" s="105">
        <f t="shared" si="6"/>
        <v>230413</v>
      </c>
      <c r="BP72" s="105">
        <f t="shared" si="6"/>
        <v>31624</v>
      </c>
      <c r="BQ72" s="105">
        <f t="shared" si="6"/>
        <v>22173</v>
      </c>
      <c r="BR72" s="105">
        <f t="shared" si="6"/>
        <v>202</v>
      </c>
      <c r="BS72" s="105">
        <f t="shared" si="6"/>
        <v>3149</v>
      </c>
      <c r="BT72" s="105">
        <f t="shared" si="6"/>
        <v>192</v>
      </c>
    </row>
    <row r="73" spans="1:72" s="87" customFormat="1" ht="15">
      <c r="A73" s="103">
        <v>43585</v>
      </c>
      <c r="B73" s="104">
        <f t="shared" si="7"/>
        <v>284415400</v>
      </c>
      <c r="C73" s="105">
        <v>4737</v>
      </c>
      <c r="D73" s="105">
        <v>206</v>
      </c>
      <c r="E73" s="105">
        <v>4425631</v>
      </c>
      <c r="F73" s="105">
        <v>187768</v>
      </c>
      <c r="G73" s="105">
        <v>3314659</v>
      </c>
      <c r="H73" s="105">
        <v>177467</v>
      </c>
      <c r="I73" s="105">
        <v>110</v>
      </c>
      <c r="J73" s="106">
        <v>0</v>
      </c>
      <c r="K73" s="105">
        <v>275550319</v>
      </c>
      <c r="L73" s="105">
        <v>729250</v>
      </c>
      <c r="M73" s="105">
        <v>260</v>
      </c>
      <c r="N73" s="107">
        <v>0</v>
      </c>
      <c r="O73" s="105">
        <v>7745</v>
      </c>
      <c r="P73" s="105">
        <v>6</v>
      </c>
      <c r="Q73" s="105">
        <v>9994</v>
      </c>
      <c r="R73" s="105">
        <v>379</v>
      </c>
      <c r="S73" s="108">
        <v>187</v>
      </c>
      <c r="T73" s="105">
        <v>0</v>
      </c>
      <c r="U73" s="105">
        <v>6670</v>
      </c>
      <c r="V73" s="105">
        <v>12</v>
      </c>
      <c r="W73" s="109"/>
      <c r="X73" s="104">
        <f t="shared" si="8"/>
        <v>284415400</v>
      </c>
      <c r="Y73" s="105">
        <v>278554451</v>
      </c>
      <c r="Z73" s="105">
        <v>793603</v>
      </c>
      <c r="AA73" s="105">
        <v>2210568</v>
      </c>
      <c r="AB73" s="105">
        <v>103456</v>
      </c>
      <c r="AC73" s="105">
        <v>1487896</v>
      </c>
      <c r="AD73" s="105">
        <v>96671</v>
      </c>
      <c r="AE73" s="105">
        <v>565888</v>
      </c>
      <c r="AF73" s="105">
        <v>44231</v>
      </c>
      <c r="AG73" s="105">
        <v>246969</v>
      </c>
      <c r="AH73" s="105">
        <v>25092</v>
      </c>
      <c r="AI73" s="105">
        <v>150802</v>
      </c>
      <c r="AJ73" s="105">
        <v>15948</v>
      </c>
      <c r="AK73" s="105">
        <v>78882</v>
      </c>
      <c r="AL73" s="105">
        <v>15690</v>
      </c>
      <c r="AM73" s="112">
        <v>10002</v>
      </c>
      <c r="AN73" s="112">
        <v>90</v>
      </c>
      <c r="AO73" s="112">
        <v>2347</v>
      </c>
      <c r="AP73" s="112">
        <v>29</v>
      </c>
      <c r="AQ73" s="112">
        <v>4274</v>
      </c>
      <c r="AR73" s="112">
        <v>22</v>
      </c>
      <c r="AS73" s="112">
        <v>3333</v>
      </c>
      <c r="AT73" s="112">
        <v>38</v>
      </c>
      <c r="AU73" s="112">
        <v>1886</v>
      </c>
      <c r="AV73" s="112">
        <v>27</v>
      </c>
      <c r="AW73" s="112">
        <v>1627</v>
      </c>
      <c r="AX73" s="112">
        <v>45</v>
      </c>
      <c r="AY73" s="113">
        <v>1387</v>
      </c>
      <c r="AZ73" s="113">
        <v>146</v>
      </c>
      <c r="BB73" s="104">
        <f t="shared" si="9"/>
        <v>284415400</v>
      </c>
      <c r="BC73" s="105">
        <v>283065772</v>
      </c>
      <c r="BD73" s="105">
        <v>1063053</v>
      </c>
      <c r="BE73" s="105">
        <v>229684</v>
      </c>
      <c r="BF73" s="105">
        <v>31638</v>
      </c>
      <c r="BG73" s="105">
        <v>21842</v>
      </c>
      <c r="BH73" s="105">
        <v>206</v>
      </c>
      <c r="BI73" s="105">
        <v>3014</v>
      </c>
      <c r="BJ73" s="105">
        <v>191</v>
      </c>
      <c r="BL73" s="104">
        <f t="shared" si="10"/>
        <v>284415400</v>
      </c>
      <c r="BM73" s="105">
        <f t="shared" si="6"/>
        <v>283065772</v>
      </c>
      <c r="BN73" s="105">
        <f t="shared" si="6"/>
        <v>1063053</v>
      </c>
      <c r="BO73" s="105">
        <f t="shared" si="6"/>
        <v>229684</v>
      </c>
      <c r="BP73" s="105">
        <f t="shared" si="6"/>
        <v>31638</v>
      </c>
      <c r="BQ73" s="105">
        <f t="shared" si="6"/>
        <v>21842</v>
      </c>
      <c r="BR73" s="105">
        <f t="shared" si="6"/>
        <v>206</v>
      </c>
      <c r="BS73" s="105">
        <f t="shared" si="6"/>
        <v>3014</v>
      </c>
      <c r="BT73" s="105">
        <f t="shared" si="6"/>
        <v>191</v>
      </c>
    </row>
    <row r="74" spans="1:72" s="87" customFormat="1" ht="15">
      <c r="A74" s="103">
        <v>43616</v>
      </c>
      <c r="B74" s="104">
        <f t="shared" si="7"/>
        <v>287606232</v>
      </c>
      <c r="C74" s="105">
        <v>5856</v>
      </c>
      <c r="D74" s="105">
        <v>277</v>
      </c>
      <c r="E74" s="105">
        <v>4462329</v>
      </c>
      <c r="F74" s="105">
        <v>188275</v>
      </c>
      <c r="G74" s="105">
        <v>3341741</v>
      </c>
      <c r="H74" s="105">
        <v>177121</v>
      </c>
      <c r="I74" s="105">
        <v>80</v>
      </c>
      <c r="J74" s="106">
        <v>0</v>
      </c>
      <c r="K74" s="105">
        <v>278669247</v>
      </c>
      <c r="L74" s="105">
        <v>736801</v>
      </c>
      <c r="M74" s="105">
        <v>192</v>
      </c>
      <c r="N74" s="107">
        <v>0</v>
      </c>
      <c r="O74" s="105">
        <v>7050</v>
      </c>
      <c r="P74" s="105">
        <v>7</v>
      </c>
      <c r="Q74" s="105">
        <v>9985</v>
      </c>
      <c r="R74" s="105">
        <v>378</v>
      </c>
      <c r="S74" s="108">
        <v>201</v>
      </c>
      <c r="T74" s="105">
        <v>0</v>
      </c>
      <c r="U74" s="105">
        <v>6680</v>
      </c>
      <c r="V74" s="105">
        <v>12</v>
      </c>
      <c r="W74" s="109"/>
      <c r="X74" s="104">
        <f t="shared" si="8"/>
        <v>287606232</v>
      </c>
      <c r="Y74" s="105">
        <v>281622746</v>
      </c>
      <c r="Z74" s="105">
        <v>807078</v>
      </c>
      <c r="AA74" s="105">
        <v>2279533</v>
      </c>
      <c r="AB74" s="105">
        <v>101624</v>
      </c>
      <c r="AC74" s="105">
        <v>1528476</v>
      </c>
      <c r="AD74" s="105">
        <v>94677</v>
      </c>
      <c r="AE74" s="105">
        <v>572651</v>
      </c>
      <c r="AF74" s="105">
        <v>43309</v>
      </c>
      <c r="AG74" s="105">
        <v>247702</v>
      </c>
      <c r="AH74" s="105">
        <v>24724</v>
      </c>
      <c r="AI74" s="105">
        <v>149888</v>
      </c>
      <c r="AJ74" s="105">
        <v>15692</v>
      </c>
      <c r="AK74" s="105">
        <v>78257</v>
      </c>
      <c r="AL74" s="105">
        <v>15370</v>
      </c>
      <c r="AM74" s="112">
        <v>10202</v>
      </c>
      <c r="AN74" s="112">
        <v>86</v>
      </c>
      <c r="AO74" s="112">
        <v>2226</v>
      </c>
      <c r="AP74" s="112">
        <v>31</v>
      </c>
      <c r="AQ74" s="112">
        <v>4046</v>
      </c>
      <c r="AR74" s="112">
        <v>24</v>
      </c>
      <c r="AS74" s="112">
        <v>3055</v>
      </c>
      <c r="AT74" s="112">
        <v>31</v>
      </c>
      <c r="AU74" s="112">
        <v>1860</v>
      </c>
      <c r="AV74" s="112">
        <v>29</v>
      </c>
      <c r="AW74" s="112">
        <v>1415</v>
      </c>
      <c r="AX74" s="112">
        <v>46</v>
      </c>
      <c r="AY74" s="113">
        <v>1304</v>
      </c>
      <c r="AZ74" s="113">
        <v>150</v>
      </c>
      <c r="BB74" s="104">
        <f t="shared" si="9"/>
        <v>287606232</v>
      </c>
      <c r="BC74" s="105">
        <v>286251108</v>
      </c>
      <c r="BD74" s="105">
        <v>1071412</v>
      </c>
      <c r="BE74" s="105">
        <v>228145</v>
      </c>
      <c r="BF74" s="105">
        <v>31062</v>
      </c>
      <c r="BG74" s="105">
        <v>21389</v>
      </c>
      <c r="BH74" s="105">
        <v>201</v>
      </c>
      <c r="BI74" s="105">
        <v>2719</v>
      </c>
      <c r="BJ74" s="105">
        <v>196</v>
      </c>
      <c r="BL74" s="104">
        <f t="shared" si="10"/>
        <v>287606232</v>
      </c>
      <c r="BM74" s="105">
        <f t="shared" si="6"/>
        <v>286251108</v>
      </c>
      <c r="BN74" s="105">
        <f t="shared" si="6"/>
        <v>1071412</v>
      </c>
      <c r="BO74" s="105">
        <f t="shared" si="6"/>
        <v>228145</v>
      </c>
      <c r="BP74" s="105">
        <f t="shared" si="6"/>
        <v>31062</v>
      </c>
      <c r="BQ74" s="105">
        <f t="shared" si="6"/>
        <v>21389</v>
      </c>
      <c r="BR74" s="105">
        <f t="shared" si="6"/>
        <v>201</v>
      </c>
      <c r="BS74" s="105">
        <f t="shared" si="6"/>
        <v>2719</v>
      </c>
      <c r="BT74" s="105">
        <f t="shared" si="6"/>
        <v>196</v>
      </c>
    </row>
    <row r="75" spans="1:72" s="87" customFormat="1" ht="15">
      <c r="A75" s="103">
        <v>43646</v>
      </c>
      <c r="B75" s="104">
        <f t="shared" si="7"/>
        <v>289083522</v>
      </c>
      <c r="C75" s="105">
        <v>5109</v>
      </c>
      <c r="D75" s="105">
        <v>272</v>
      </c>
      <c r="E75" s="105">
        <v>4503955</v>
      </c>
      <c r="F75" s="105">
        <v>188576</v>
      </c>
      <c r="G75" s="105">
        <v>3354683</v>
      </c>
      <c r="H75" s="105">
        <v>176374</v>
      </c>
      <c r="I75" s="105">
        <v>54</v>
      </c>
      <c r="J75" s="106">
        <v>0</v>
      </c>
      <c r="K75" s="105">
        <v>280082714</v>
      </c>
      <c r="L75" s="105">
        <v>747031</v>
      </c>
      <c r="M75" s="105">
        <v>319</v>
      </c>
      <c r="N75" s="107">
        <v>0</v>
      </c>
      <c r="O75" s="105">
        <v>7142</v>
      </c>
      <c r="P75" s="105">
        <v>6</v>
      </c>
      <c r="Q75" s="105">
        <v>9989</v>
      </c>
      <c r="R75" s="105">
        <v>378</v>
      </c>
      <c r="S75" s="108">
        <v>235</v>
      </c>
      <c r="T75" s="105">
        <v>0</v>
      </c>
      <c r="U75" s="105">
        <v>6673</v>
      </c>
      <c r="V75" s="105">
        <v>12</v>
      </c>
      <c r="W75" s="109"/>
      <c r="X75" s="104">
        <f t="shared" si="8"/>
        <v>289083522</v>
      </c>
      <c r="Y75" s="105">
        <v>283043875</v>
      </c>
      <c r="Z75" s="105">
        <v>811797</v>
      </c>
      <c r="AA75" s="105">
        <v>2281760</v>
      </c>
      <c r="AB75" s="105">
        <v>101840</v>
      </c>
      <c r="AC75" s="105">
        <v>1543360</v>
      </c>
      <c r="AD75" s="105">
        <v>96130</v>
      </c>
      <c r="AE75" s="105">
        <v>586005</v>
      </c>
      <c r="AF75" s="105">
        <v>44561</v>
      </c>
      <c r="AG75" s="105">
        <v>256196</v>
      </c>
      <c r="AH75" s="105">
        <v>25614</v>
      </c>
      <c r="AI75" s="105">
        <v>155040</v>
      </c>
      <c r="AJ75" s="105">
        <v>16434</v>
      </c>
      <c r="AK75" s="105">
        <v>80279</v>
      </c>
      <c r="AL75" s="105">
        <v>15877</v>
      </c>
      <c r="AM75" s="112">
        <v>9958</v>
      </c>
      <c r="AN75" s="112">
        <v>84</v>
      </c>
      <c r="AO75" s="112">
        <v>2189</v>
      </c>
      <c r="AP75" s="112">
        <v>27</v>
      </c>
      <c r="AQ75" s="112">
        <v>4085</v>
      </c>
      <c r="AR75" s="112">
        <v>30</v>
      </c>
      <c r="AS75" s="112">
        <v>3144</v>
      </c>
      <c r="AT75" s="112">
        <v>34</v>
      </c>
      <c r="AU75" s="112">
        <v>1914</v>
      </c>
      <c r="AV75" s="112">
        <v>24</v>
      </c>
      <c r="AW75" s="112">
        <v>1544</v>
      </c>
      <c r="AX75" s="112">
        <v>51</v>
      </c>
      <c r="AY75" s="113">
        <v>1524</v>
      </c>
      <c r="AZ75" s="113">
        <v>146</v>
      </c>
      <c r="BB75" s="104">
        <f t="shared" si="9"/>
        <v>289083522</v>
      </c>
      <c r="BC75" s="105">
        <v>287711196</v>
      </c>
      <c r="BD75" s="105">
        <v>1079942</v>
      </c>
      <c r="BE75" s="105">
        <v>235319</v>
      </c>
      <c r="BF75" s="105">
        <v>32311</v>
      </c>
      <c r="BG75" s="105">
        <v>21290</v>
      </c>
      <c r="BH75" s="105">
        <v>199</v>
      </c>
      <c r="BI75" s="105">
        <v>3068</v>
      </c>
      <c r="BJ75" s="105">
        <v>197</v>
      </c>
      <c r="BL75" s="104">
        <f t="shared" si="10"/>
        <v>289083522</v>
      </c>
      <c r="BM75" s="105">
        <f t="shared" si="6"/>
        <v>287711196</v>
      </c>
      <c r="BN75" s="105">
        <f t="shared" si="6"/>
        <v>1079942</v>
      </c>
      <c r="BO75" s="105">
        <f t="shared" si="6"/>
        <v>235319</v>
      </c>
      <c r="BP75" s="105">
        <f t="shared" si="6"/>
        <v>32311</v>
      </c>
      <c r="BQ75" s="105">
        <f t="shared" si="6"/>
        <v>21290</v>
      </c>
      <c r="BR75" s="105">
        <f t="shared" si="6"/>
        <v>199</v>
      </c>
      <c r="BS75" s="105">
        <f t="shared" si="6"/>
        <v>3068</v>
      </c>
      <c r="BT75" s="105">
        <f t="shared" si="6"/>
        <v>197</v>
      </c>
    </row>
    <row r="76" spans="1:72" s="87" customFormat="1" ht="15">
      <c r="A76" s="103">
        <v>43677</v>
      </c>
      <c r="B76" s="104">
        <f t="shared" si="7"/>
        <v>291306075</v>
      </c>
      <c r="C76" s="105">
        <v>4827</v>
      </c>
      <c r="D76" s="105">
        <v>264</v>
      </c>
      <c r="E76" s="105">
        <v>4555739</v>
      </c>
      <c r="F76" s="105">
        <v>191182</v>
      </c>
      <c r="G76" s="105">
        <v>3373608</v>
      </c>
      <c r="H76" s="105">
        <v>176729</v>
      </c>
      <c r="I76" s="105">
        <v>53</v>
      </c>
      <c r="J76" s="106">
        <v>0</v>
      </c>
      <c r="K76" s="105">
        <v>282212974</v>
      </c>
      <c r="L76" s="105">
        <v>765822</v>
      </c>
      <c r="M76" s="105">
        <v>337</v>
      </c>
      <c r="N76" s="107">
        <v>0</v>
      </c>
      <c r="O76" s="105">
        <v>7308</v>
      </c>
      <c r="P76" s="105">
        <v>6</v>
      </c>
      <c r="Q76" s="105">
        <v>9928</v>
      </c>
      <c r="R76" s="105">
        <v>380</v>
      </c>
      <c r="S76" s="108">
        <v>225</v>
      </c>
      <c r="T76" s="105">
        <v>0</v>
      </c>
      <c r="U76" s="105">
        <v>6680</v>
      </c>
      <c r="V76" s="105">
        <v>13</v>
      </c>
      <c r="W76" s="109"/>
      <c r="X76" s="104">
        <f t="shared" si="8"/>
        <v>291306075</v>
      </c>
      <c r="Y76" s="105">
        <v>285213656</v>
      </c>
      <c r="Z76" s="105">
        <v>828783</v>
      </c>
      <c r="AA76" s="105">
        <v>2292465</v>
      </c>
      <c r="AB76" s="105">
        <v>103959</v>
      </c>
      <c r="AC76" s="105">
        <v>1555235</v>
      </c>
      <c r="AD76" s="105">
        <v>98248</v>
      </c>
      <c r="AE76" s="105">
        <v>590130</v>
      </c>
      <c r="AF76" s="105">
        <v>45011</v>
      </c>
      <c r="AG76" s="105">
        <v>258307</v>
      </c>
      <c r="AH76" s="105">
        <v>25634</v>
      </c>
      <c r="AI76" s="105">
        <v>156071</v>
      </c>
      <c r="AJ76" s="105">
        <v>16452</v>
      </c>
      <c r="AK76" s="105">
        <v>81337</v>
      </c>
      <c r="AL76" s="105">
        <v>15910</v>
      </c>
      <c r="AM76" s="112">
        <v>9819</v>
      </c>
      <c r="AN76" s="112">
        <v>91</v>
      </c>
      <c r="AO76" s="112">
        <v>2141</v>
      </c>
      <c r="AP76" s="112">
        <v>29</v>
      </c>
      <c r="AQ76" s="112">
        <v>4084</v>
      </c>
      <c r="AR76" s="112">
        <v>32</v>
      </c>
      <c r="AS76" s="112">
        <v>3206</v>
      </c>
      <c r="AT76" s="112">
        <v>33</v>
      </c>
      <c r="AU76" s="112">
        <v>2007</v>
      </c>
      <c r="AV76" s="112">
        <v>28</v>
      </c>
      <c r="AW76" s="112">
        <v>1659</v>
      </c>
      <c r="AX76" s="112">
        <v>48</v>
      </c>
      <c r="AY76" s="113">
        <v>1562</v>
      </c>
      <c r="AZ76" s="113">
        <v>138</v>
      </c>
      <c r="BB76" s="104">
        <f t="shared" si="9"/>
        <v>291306075</v>
      </c>
      <c r="BC76" s="105">
        <v>289909793</v>
      </c>
      <c r="BD76" s="105">
        <v>1101635</v>
      </c>
      <c r="BE76" s="105">
        <v>237408</v>
      </c>
      <c r="BF76" s="105">
        <v>32362</v>
      </c>
      <c r="BG76" s="105">
        <v>21257</v>
      </c>
      <c r="BH76" s="105">
        <v>213</v>
      </c>
      <c r="BI76" s="105">
        <v>3221</v>
      </c>
      <c r="BJ76" s="105">
        <v>186</v>
      </c>
      <c r="BL76" s="104">
        <f t="shared" si="10"/>
        <v>291306075</v>
      </c>
      <c r="BM76" s="105">
        <f t="shared" si="6"/>
        <v>289909793</v>
      </c>
      <c r="BN76" s="105">
        <f t="shared" si="6"/>
        <v>1101635</v>
      </c>
      <c r="BO76" s="105">
        <f t="shared" si="6"/>
        <v>237408</v>
      </c>
      <c r="BP76" s="105">
        <f t="shared" si="6"/>
        <v>32362</v>
      </c>
      <c r="BQ76" s="105">
        <f t="shared" si="6"/>
        <v>21257</v>
      </c>
      <c r="BR76" s="105">
        <f t="shared" si="6"/>
        <v>213</v>
      </c>
      <c r="BS76" s="105">
        <f t="shared" si="6"/>
        <v>3221</v>
      </c>
      <c r="BT76" s="105">
        <f t="shared" si="6"/>
        <v>186</v>
      </c>
    </row>
    <row r="77" spans="1:72" s="87" customFormat="1" ht="15">
      <c r="A77" s="115" t="s">
        <v>57</v>
      </c>
      <c r="B77" s="104">
        <f t="shared" si="7"/>
        <v>292960624</v>
      </c>
      <c r="C77" s="105">
        <v>5014</v>
      </c>
      <c r="D77" s="105">
        <v>270</v>
      </c>
      <c r="E77" s="105">
        <v>4566071</v>
      </c>
      <c r="F77" s="105">
        <v>192942</v>
      </c>
      <c r="G77" s="105">
        <v>3499746</v>
      </c>
      <c r="H77" s="105">
        <v>176851</v>
      </c>
      <c r="I77" s="105">
        <v>48</v>
      </c>
      <c r="J77" s="106">
        <v>0</v>
      </c>
      <c r="K77" s="105">
        <v>283719123</v>
      </c>
      <c r="L77" s="105">
        <v>775621</v>
      </c>
      <c r="M77" s="105">
        <v>280</v>
      </c>
      <c r="N77" s="107">
        <v>0</v>
      </c>
      <c r="O77" s="105">
        <v>7436</v>
      </c>
      <c r="P77" s="105">
        <v>6</v>
      </c>
      <c r="Q77" s="105">
        <v>9936</v>
      </c>
      <c r="R77" s="105">
        <v>378</v>
      </c>
      <c r="S77" s="108">
        <v>227</v>
      </c>
      <c r="T77" s="105">
        <v>0</v>
      </c>
      <c r="U77" s="105">
        <v>6661</v>
      </c>
      <c r="V77" s="105">
        <v>14</v>
      </c>
      <c r="W77" s="109"/>
      <c r="X77" s="104">
        <f t="shared" si="8"/>
        <v>292960624</v>
      </c>
      <c r="Y77" s="105">
        <v>286839231</v>
      </c>
      <c r="Z77" s="105">
        <v>838773</v>
      </c>
      <c r="AA77" s="105">
        <v>2303006</v>
      </c>
      <c r="AB77" s="105">
        <v>104248</v>
      </c>
      <c r="AC77" s="105">
        <v>1560521</v>
      </c>
      <c r="AD77" s="105">
        <v>98233</v>
      </c>
      <c r="AE77" s="105">
        <v>590023</v>
      </c>
      <c r="AF77" s="105">
        <v>45598</v>
      </c>
      <c r="AG77" s="105">
        <v>259186</v>
      </c>
      <c r="AH77" s="105">
        <v>26165</v>
      </c>
      <c r="AI77" s="105">
        <v>156106</v>
      </c>
      <c r="AJ77" s="105">
        <v>16551</v>
      </c>
      <c r="AK77" s="105">
        <v>81929</v>
      </c>
      <c r="AL77" s="105">
        <v>16116</v>
      </c>
      <c r="AM77" s="112">
        <v>9794</v>
      </c>
      <c r="AN77" s="112">
        <v>82</v>
      </c>
      <c r="AO77" s="112">
        <v>2167</v>
      </c>
      <c r="AP77" s="112">
        <v>23</v>
      </c>
      <c r="AQ77" s="112">
        <v>4066</v>
      </c>
      <c r="AR77" s="112">
        <v>28</v>
      </c>
      <c r="AS77" s="112">
        <v>3242</v>
      </c>
      <c r="AT77" s="112">
        <v>35</v>
      </c>
      <c r="AU77" s="112">
        <v>2027</v>
      </c>
      <c r="AV77" s="112">
        <v>23</v>
      </c>
      <c r="AW77" s="112">
        <v>1710</v>
      </c>
      <c r="AX77" s="112">
        <v>53</v>
      </c>
      <c r="AY77" s="113">
        <v>1534</v>
      </c>
      <c r="AZ77" s="113">
        <v>154</v>
      </c>
      <c r="BB77" s="104">
        <f t="shared" si="9"/>
        <v>292960624</v>
      </c>
      <c r="BC77" s="105">
        <v>291551967</v>
      </c>
      <c r="BD77" s="105">
        <v>1113017</v>
      </c>
      <c r="BE77" s="105">
        <v>238035</v>
      </c>
      <c r="BF77" s="105">
        <v>32667</v>
      </c>
      <c r="BG77" s="105">
        <v>21296</v>
      </c>
      <c r="BH77" s="105">
        <v>191</v>
      </c>
      <c r="BI77" s="105">
        <v>3244</v>
      </c>
      <c r="BJ77" s="105">
        <v>207</v>
      </c>
      <c r="BL77" s="104">
        <f t="shared" si="10"/>
        <v>292960624</v>
      </c>
      <c r="BM77" s="105">
        <f t="shared" si="6"/>
        <v>291551967</v>
      </c>
      <c r="BN77" s="105">
        <f t="shared" si="6"/>
        <v>1113017</v>
      </c>
      <c r="BO77" s="105">
        <f t="shared" si="6"/>
        <v>238035</v>
      </c>
      <c r="BP77" s="105">
        <f t="shared" si="6"/>
        <v>32667</v>
      </c>
      <c r="BQ77" s="105">
        <f t="shared" si="6"/>
        <v>21296</v>
      </c>
      <c r="BR77" s="105">
        <f t="shared" si="6"/>
        <v>191</v>
      </c>
      <c r="BS77" s="105">
        <f t="shared" si="6"/>
        <v>3244</v>
      </c>
      <c r="BT77" s="105">
        <f t="shared" si="6"/>
        <v>207</v>
      </c>
    </row>
    <row r="78" spans="1:72" s="87" customFormat="1" ht="15">
      <c r="A78" s="115">
        <v>43709</v>
      </c>
      <c r="B78" s="104">
        <f t="shared" si="7"/>
        <v>295024628</v>
      </c>
      <c r="C78" s="116">
        <v>5106</v>
      </c>
      <c r="D78" s="116">
        <v>281</v>
      </c>
      <c r="E78" s="116">
        <v>4592372</v>
      </c>
      <c r="F78" s="116">
        <v>166262</v>
      </c>
      <c r="G78" s="116">
        <v>3414177</v>
      </c>
      <c r="H78" s="116">
        <v>177268</v>
      </c>
      <c r="I78" s="116">
        <v>55</v>
      </c>
      <c r="J78" s="117">
        <v>0</v>
      </c>
      <c r="K78" s="116">
        <v>285854723</v>
      </c>
      <c r="L78" s="116">
        <v>789274</v>
      </c>
      <c r="M78" s="116">
        <v>305</v>
      </c>
      <c r="N78" s="118">
        <v>0</v>
      </c>
      <c r="O78" s="116">
        <v>7570</v>
      </c>
      <c r="P78" s="116">
        <v>5</v>
      </c>
      <c r="Q78" s="116">
        <v>9924</v>
      </c>
      <c r="R78" s="116">
        <v>382</v>
      </c>
      <c r="S78" s="119">
        <v>258</v>
      </c>
      <c r="T78" s="116">
        <v>0</v>
      </c>
      <c r="U78" s="116">
        <v>6652</v>
      </c>
      <c r="V78" s="116">
        <v>14</v>
      </c>
      <c r="W78" s="120"/>
      <c r="X78" s="104">
        <f t="shared" si="8"/>
        <v>295024628</v>
      </c>
      <c r="Y78" s="105">
        <v>288911369</v>
      </c>
      <c r="Z78" s="105">
        <v>822934</v>
      </c>
      <c r="AA78" s="105">
        <v>2303120</v>
      </c>
      <c r="AB78" s="105">
        <v>105963</v>
      </c>
      <c r="AC78" s="105">
        <v>1559569</v>
      </c>
      <c r="AD78" s="105">
        <v>99276</v>
      </c>
      <c r="AE78" s="105">
        <v>591889</v>
      </c>
      <c r="AF78" s="105">
        <v>45718</v>
      </c>
      <c r="AG78" s="105">
        <v>259829</v>
      </c>
      <c r="AH78" s="105">
        <v>26387</v>
      </c>
      <c r="AI78" s="105">
        <v>158209</v>
      </c>
      <c r="AJ78" s="105">
        <v>16670</v>
      </c>
      <c r="AK78" s="105">
        <v>82448</v>
      </c>
      <c r="AL78" s="105">
        <v>16137</v>
      </c>
      <c r="AM78" s="112">
        <v>9727</v>
      </c>
      <c r="AN78" s="112">
        <v>90</v>
      </c>
      <c r="AO78" s="112">
        <v>2086</v>
      </c>
      <c r="AP78" s="112">
        <v>25</v>
      </c>
      <c r="AQ78" s="112">
        <v>4095</v>
      </c>
      <c r="AR78" s="112">
        <v>35</v>
      </c>
      <c r="AS78" s="112">
        <v>3336</v>
      </c>
      <c r="AT78" s="112">
        <v>36</v>
      </c>
      <c r="AU78" s="112">
        <v>2107</v>
      </c>
      <c r="AV78" s="112">
        <v>27</v>
      </c>
      <c r="AW78" s="112">
        <v>1738</v>
      </c>
      <c r="AX78" s="112">
        <v>40</v>
      </c>
      <c r="AY78" s="113">
        <v>1620</v>
      </c>
      <c r="AZ78" s="113">
        <v>148</v>
      </c>
      <c r="BB78" s="104">
        <f t="shared" si="9"/>
        <v>295024628</v>
      </c>
      <c r="BC78" s="105">
        <v>293625776</v>
      </c>
      <c r="BD78" s="105">
        <v>1100278</v>
      </c>
      <c r="BE78" s="105">
        <v>240657</v>
      </c>
      <c r="BF78" s="105">
        <v>32807</v>
      </c>
      <c r="BG78" s="105">
        <v>21351</v>
      </c>
      <c r="BH78" s="105">
        <v>213</v>
      </c>
      <c r="BI78" s="105">
        <v>3358</v>
      </c>
      <c r="BJ78" s="105">
        <v>188</v>
      </c>
      <c r="BL78" s="104">
        <f t="shared" si="10"/>
        <v>295024628</v>
      </c>
      <c r="BM78" s="105">
        <f t="shared" si="6"/>
        <v>293625776</v>
      </c>
      <c r="BN78" s="105">
        <f t="shared" si="6"/>
        <v>1100278</v>
      </c>
      <c r="BO78" s="105">
        <f t="shared" si="6"/>
        <v>240657</v>
      </c>
      <c r="BP78" s="105">
        <f t="shared" si="6"/>
        <v>32807</v>
      </c>
      <c r="BQ78" s="105">
        <f t="shared" si="6"/>
        <v>21351</v>
      </c>
      <c r="BR78" s="105">
        <f t="shared" si="6"/>
        <v>213</v>
      </c>
      <c r="BS78" s="105">
        <f t="shared" si="6"/>
        <v>3358</v>
      </c>
      <c r="BT78" s="105">
        <f t="shared" si="6"/>
        <v>188</v>
      </c>
    </row>
    <row r="79" spans="1:72" ht="15">
      <c r="A79" s="32">
        <f aca="true" t="shared" si="11" ref="A79:A98">EOMONTH(A78,1)</f>
        <v>43769</v>
      </c>
      <c r="B79" s="104">
        <f t="shared" si="7"/>
        <v>297285549</v>
      </c>
      <c r="C79" s="116">
        <v>5040</v>
      </c>
      <c r="D79" s="116">
        <v>249</v>
      </c>
      <c r="E79" s="116">
        <v>4621034</v>
      </c>
      <c r="F79" s="116">
        <v>166079</v>
      </c>
      <c r="G79" s="116">
        <v>3434572</v>
      </c>
      <c r="H79" s="116">
        <v>177590</v>
      </c>
      <c r="I79" s="116">
        <v>46</v>
      </c>
      <c r="J79" s="117">
        <v>0</v>
      </c>
      <c r="K79" s="116">
        <v>288051971</v>
      </c>
      <c r="L79" s="116">
        <v>803515</v>
      </c>
      <c r="M79" s="116">
        <v>430</v>
      </c>
      <c r="N79" s="118">
        <v>0</v>
      </c>
      <c r="O79" s="116">
        <v>7765</v>
      </c>
      <c r="P79" s="116">
        <v>5</v>
      </c>
      <c r="Q79" s="116">
        <v>9951</v>
      </c>
      <c r="R79" s="116">
        <v>384</v>
      </c>
      <c r="S79" s="119">
        <v>238</v>
      </c>
      <c r="T79" s="116">
        <v>0</v>
      </c>
      <c r="U79" s="116">
        <v>6667</v>
      </c>
      <c r="V79" s="116">
        <v>13</v>
      </c>
      <c r="W79" s="121"/>
      <c r="X79" s="104">
        <f t="shared" si="8"/>
        <v>297285549</v>
      </c>
      <c r="Y79" s="105">
        <v>291129482</v>
      </c>
      <c r="Z79" s="105">
        <v>838709</v>
      </c>
      <c r="AA79" s="105">
        <v>2317014</v>
      </c>
      <c r="AB79" s="105">
        <v>105762</v>
      </c>
      <c r="AC79" s="105">
        <v>1566554</v>
      </c>
      <c r="AD79" s="105">
        <v>99130</v>
      </c>
      <c r="AE79" s="105">
        <v>596968</v>
      </c>
      <c r="AF79" s="105">
        <v>45251</v>
      </c>
      <c r="AG79" s="105">
        <v>261629</v>
      </c>
      <c r="AH79" s="105">
        <v>26006</v>
      </c>
      <c r="AI79" s="105">
        <v>158114</v>
      </c>
      <c r="AJ79" s="105">
        <v>16450</v>
      </c>
      <c r="AK79" s="105">
        <v>82902</v>
      </c>
      <c r="AL79" s="105">
        <v>16125</v>
      </c>
      <c r="AM79" s="112">
        <v>9762</v>
      </c>
      <c r="AN79" s="112">
        <v>94</v>
      </c>
      <c r="AO79" s="112">
        <v>2084</v>
      </c>
      <c r="AP79" s="112">
        <v>28</v>
      </c>
      <c r="AQ79" s="112">
        <v>4220</v>
      </c>
      <c r="AR79" s="112">
        <v>30</v>
      </c>
      <c r="AS79" s="112">
        <v>3428</v>
      </c>
      <c r="AT79" s="112">
        <v>37</v>
      </c>
      <c r="AU79" s="112">
        <v>2099</v>
      </c>
      <c r="AV79" s="112">
        <v>24</v>
      </c>
      <c r="AW79" s="112">
        <v>1736</v>
      </c>
      <c r="AX79" s="112">
        <v>50</v>
      </c>
      <c r="AY79" s="113">
        <v>1722</v>
      </c>
      <c r="AZ79" s="113">
        <v>139</v>
      </c>
      <c r="BB79" s="104">
        <f t="shared" si="9"/>
        <v>297285549</v>
      </c>
      <c r="BC79" s="105">
        <v>295871647</v>
      </c>
      <c r="BD79" s="105">
        <v>1114858</v>
      </c>
      <c r="BE79" s="105">
        <v>241016</v>
      </c>
      <c r="BF79" s="105">
        <v>32575</v>
      </c>
      <c r="BG79" s="105">
        <v>21593</v>
      </c>
      <c r="BH79" s="105">
        <v>213</v>
      </c>
      <c r="BI79" s="105">
        <v>3458</v>
      </c>
      <c r="BJ79" s="105">
        <v>189</v>
      </c>
      <c r="BL79" s="104">
        <f t="shared" si="10"/>
        <v>297285549</v>
      </c>
      <c r="BM79" s="105">
        <f t="shared" si="6"/>
        <v>295871647</v>
      </c>
      <c r="BN79" s="105">
        <f t="shared" si="6"/>
        <v>1114858</v>
      </c>
      <c r="BO79" s="105">
        <f t="shared" si="6"/>
        <v>241016</v>
      </c>
      <c r="BP79" s="105">
        <f t="shared" si="6"/>
        <v>32575</v>
      </c>
      <c r="BQ79" s="105">
        <f t="shared" si="6"/>
        <v>21593</v>
      </c>
      <c r="BR79" s="105">
        <f t="shared" si="6"/>
        <v>213</v>
      </c>
      <c r="BS79" s="105">
        <f t="shared" si="6"/>
        <v>3458</v>
      </c>
      <c r="BT79" s="105">
        <f t="shared" si="6"/>
        <v>189</v>
      </c>
    </row>
    <row r="80" spans="1:72" ht="15">
      <c r="A80" s="32">
        <f t="shared" si="11"/>
        <v>43799</v>
      </c>
      <c r="B80" s="104">
        <f t="shared" si="7"/>
        <v>301587031</v>
      </c>
      <c r="C80" s="116">
        <v>5130</v>
      </c>
      <c r="D80" s="116">
        <v>261</v>
      </c>
      <c r="E80" s="116">
        <v>4628387</v>
      </c>
      <c r="F80" s="116">
        <v>165635</v>
      </c>
      <c r="G80" s="116">
        <v>3456700</v>
      </c>
      <c r="H80" s="116">
        <v>177571</v>
      </c>
      <c r="I80" s="116">
        <v>43</v>
      </c>
      <c r="J80" s="117">
        <v>0</v>
      </c>
      <c r="K80" s="116">
        <v>292314329</v>
      </c>
      <c r="L80" s="116">
        <v>813265</v>
      </c>
      <c r="M80" s="116">
        <v>306</v>
      </c>
      <c r="N80" s="118">
        <v>0</v>
      </c>
      <c r="O80" s="116">
        <v>7793</v>
      </c>
      <c r="P80" s="116">
        <v>6</v>
      </c>
      <c r="Q80" s="116">
        <v>10077</v>
      </c>
      <c r="R80" s="116">
        <v>391</v>
      </c>
      <c r="S80" s="119">
        <v>246</v>
      </c>
      <c r="T80" s="116">
        <v>0</v>
      </c>
      <c r="U80" s="116">
        <v>6883</v>
      </c>
      <c r="V80" s="116">
        <v>8</v>
      </c>
      <c r="W80" s="121"/>
      <c r="X80" s="104">
        <f t="shared" si="8"/>
        <v>301587031</v>
      </c>
      <c r="Y80" s="105">
        <v>295379692</v>
      </c>
      <c r="Z80" s="105">
        <v>849618</v>
      </c>
      <c r="AA80" s="105">
        <v>2332879</v>
      </c>
      <c r="AB80" s="105">
        <v>105054</v>
      </c>
      <c r="AC80" s="105">
        <v>1584187</v>
      </c>
      <c r="AD80" s="105">
        <v>99437</v>
      </c>
      <c r="AE80" s="105">
        <v>602405</v>
      </c>
      <c r="AF80" s="105">
        <v>44739</v>
      </c>
      <c r="AG80" s="105">
        <v>262018</v>
      </c>
      <c r="AH80" s="105">
        <v>25700</v>
      </c>
      <c r="AI80" s="105">
        <v>159086</v>
      </c>
      <c r="AJ80" s="105">
        <v>16317</v>
      </c>
      <c r="AK80" s="105">
        <v>84322</v>
      </c>
      <c r="AL80" s="105">
        <v>15867</v>
      </c>
      <c r="AM80" s="112">
        <v>9862</v>
      </c>
      <c r="AN80" s="112">
        <v>88</v>
      </c>
      <c r="AO80" s="112">
        <v>2111</v>
      </c>
      <c r="AP80" s="112">
        <v>24</v>
      </c>
      <c r="AQ80" s="112">
        <v>4177</v>
      </c>
      <c r="AR80" s="112">
        <v>30</v>
      </c>
      <c r="AS80" s="112">
        <v>3486</v>
      </c>
      <c r="AT80" s="112">
        <v>36</v>
      </c>
      <c r="AU80" s="112">
        <v>2194</v>
      </c>
      <c r="AV80" s="112">
        <v>32</v>
      </c>
      <c r="AW80" s="112">
        <v>1853</v>
      </c>
      <c r="AX80" s="112">
        <v>49</v>
      </c>
      <c r="AY80" s="113">
        <v>1622</v>
      </c>
      <c r="AZ80" s="113">
        <v>146</v>
      </c>
      <c r="BB80" s="104">
        <f t="shared" si="9"/>
        <v>301587031</v>
      </c>
      <c r="BC80" s="105">
        <v>300161181</v>
      </c>
      <c r="BD80" s="105">
        <v>1124548</v>
      </c>
      <c r="BE80" s="105">
        <v>243408</v>
      </c>
      <c r="BF80" s="105">
        <v>32184</v>
      </c>
      <c r="BG80" s="105">
        <v>21830</v>
      </c>
      <c r="BH80" s="105">
        <v>210</v>
      </c>
      <c r="BI80" s="105">
        <v>3475</v>
      </c>
      <c r="BJ80" s="105">
        <v>195</v>
      </c>
      <c r="BL80" s="104">
        <f t="shared" si="10"/>
        <v>301587031</v>
      </c>
      <c r="BM80" s="105">
        <f t="shared" si="6"/>
        <v>300161181</v>
      </c>
      <c r="BN80" s="105">
        <f t="shared" si="6"/>
        <v>1124548</v>
      </c>
      <c r="BO80" s="105">
        <f t="shared" si="6"/>
        <v>243408</v>
      </c>
      <c r="BP80" s="105">
        <f t="shared" si="6"/>
        <v>32184</v>
      </c>
      <c r="BQ80" s="105">
        <f t="shared" si="6"/>
        <v>21830</v>
      </c>
      <c r="BR80" s="105">
        <f t="shared" si="6"/>
        <v>210</v>
      </c>
      <c r="BS80" s="105">
        <f t="shared" si="6"/>
        <v>3475</v>
      </c>
      <c r="BT80" s="105">
        <f t="shared" si="6"/>
        <v>195</v>
      </c>
    </row>
    <row r="81" spans="1:72" ht="15">
      <c r="A81" s="32">
        <f t="shared" si="11"/>
        <v>43830</v>
      </c>
      <c r="B81" s="104">
        <f t="shared" si="7"/>
        <v>301697958</v>
      </c>
      <c r="C81" s="116">
        <v>6173</v>
      </c>
      <c r="D81" s="116">
        <v>282</v>
      </c>
      <c r="E81" s="116">
        <v>4657907</v>
      </c>
      <c r="F81" s="116">
        <v>167944</v>
      </c>
      <c r="G81" s="116">
        <v>3432537</v>
      </c>
      <c r="H81" s="116">
        <v>178527</v>
      </c>
      <c r="I81" s="116">
        <v>40</v>
      </c>
      <c r="J81" s="117">
        <v>0</v>
      </c>
      <c r="K81" s="116">
        <v>292244447</v>
      </c>
      <c r="L81" s="116">
        <v>984310</v>
      </c>
      <c r="M81" s="116">
        <v>182</v>
      </c>
      <c r="N81" s="118">
        <v>0</v>
      </c>
      <c r="O81" s="116">
        <v>7925</v>
      </c>
      <c r="P81" s="116">
        <v>6</v>
      </c>
      <c r="Q81" s="116">
        <v>10055</v>
      </c>
      <c r="R81" s="116">
        <v>387</v>
      </c>
      <c r="S81" s="119">
        <v>298</v>
      </c>
      <c r="T81" s="116">
        <v>0</v>
      </c>
      <c r="U81" s="116">
        <v>6931</v>
      </c>
      <c r="V81" s="116">
        <v>7</v>
      </c>
      <c r="W81" s="121"/>
      <c r="X81" s="104">
        <f t="shared" si="8"/>
        <v>301697958</v>
      </c>
      <c r="Y81" s="105">
        <v>295154590</v>
      </c>
      <c r="Z81" s="105">
        <v>1023319</v>
      </c>
      <c r="AA81" s="105">
        <v>2404226</v>
      </c>
      <c r="AB81" s="105">
        <v>104245</v>
      </c>
      <c r="AC81" s="105">
        <v>1637185</v>
      </c>
      <c r="AD81" s="105">
        <v>100025</v>
      </c>
      <c r="AE81" s="105">
        <v>629184</v>
      </c>
      <c r="AF81" s="105">
        <v>45282</v>
      </c>
      <c r="AG81" s="105">
        <v>268810</v>
      </c>
      <c r="AH81" s="105">
        <v>25653</v>
      </c>
      <c r="AI81" s="105">
        <v>162045</v>
      </c>
      <c r="AJ81" s="105">
        <v>16439</v>
      </c>
      <c r="AK81" s="105">
        <v>85064</v>
      </c>
      <c r="AL81" s="105">
        <v>16100</v>
      </c>
      <c r="AM81" s="112">
        <v>9778</v>
      </c>
      <c r="AN81" s="112">
        <v>96</v>
      </c>
      <c r="AO81" s="112">
        <v>2027</v>
      </c>
      <c r="AP81" s="112">
        <v>20</v>
      </c>
      <c r="AQ81" s="112">
        <v>4071</v>
      </c>
      <c r="AR81" s="112">
        <v>40</v>
      </c>
      <c r="AS81" s="112">
        <v>3602</v>
      </c>
      <c r="AT81" s="112">
        <v>34</v>
      </c>
      <c r="AU81" s="112">
        <v>2485</v>
      </c>
      <c r="AV81" s="112">
        <v>27</v>
      </c>
      <c r="AW81" s="112">
        <v>1853</v>
      </c>
      <c r="AX81" s="112">
        <v>40</v>
      </c>
      <c r="AY81" s="113">
        <v>1575</v>
      </c>
      <c r="AZ81" s="113">
        <v>143</v>
      </c>
      <c r="BB81" s="104">
        <f t="shared" si="9"/>
        <v>301697958</v>
      </c>
      <c r="BC81" s="105">
        <v>300093995</v>
      </c>
      <c r="BD81" s="105">
        <v>1298524</v>
      </c>
      <c r="BE81" s="105">
        <v>247109</v>
      </c>
      <c r="BF81" s="105">
        <v>32539</v>
      </c>
      <c r="BG81" s="105">
        <v>21963</v>
      </c>
      <c r="BH81" s="105">
        <v>217</v>
      </c>
      <c r="BI81" s="105">
        <v>3428</v>
      </c>
      <c r="BJ81" s="105">
        <v>183</v>
      </c>
      <c r="BL81" s="104">
        <f t="shared" si="10"/>
        <v>301697958</v>
      </c>
      <c r="BM81" s="105">
        <f t="shared" si="6"/>
        <v>300093995</v>
      </c>
      <c r="BN81" s="105">
        <f t="shared" si="6"/>
        <v>1298524</v>
      </c>
      <c r="BO81" s="105">
        <f t="shared" si="6"/>
        <v>247109</v>
      </c>
      <c r="BP81" s="105">
        <f t="shared" si="6"/>
        <v>32539</v>
      </c>
      <c r="BQ81" s="105">
        <f t="shared" si="6"/>
        <v>21963</v>
      </c>
      <c r="BR81" s="105">
        <f t="shared" si="6"/>
        <v>217</v>
      </c>
      <c r="BS81" s="105">
        <f t="shared" si="6"/>
        <v>3428</v>
      </c>
      <c r="BT81" s="105">
        <f aca="true" t="shared" si="12" ref="BT81:BT107">BJ81</f>
        <v>183</v>
      </c>
    </row>
    <row r="82" spans="1:72" ht="15">
      <c r="A82" s="32">
        <f t="shared" si="11"/>
        <v>43861</v>
      </c>
      <c r="B82" s="104">
        <f t="shared" si="7"/>
        <v>303132916</v>
      </c>
      <c r="C82" s="116">
        <v>5127</v>
      </c>
      <c r="D82" s="116">
        <v>237</v>
      </c>
      <c r="E82" s="116">
        <v>4729307</v>
      </c>
      <c r="F82" s="116">
        <v>167395</v>
      </c>
      <c r="G82" s="116">
        <v>3474479</v>
      </c>
      <c r="H82" s="116">
        <v>178161</v>
      </c>
      <c r="I82" s="116">
        <v>40</v>
      </c>
      <c r="J82" s="117">
        <v>0</v>
      </c>
      <c r="K82" s="116">
        <v>293702786</v>
      </c>
      <c r="L82" s="116">
        <v>849549</v>
      </c>
      <c r="M82" s="116">
        <v>242</v>
      </c>
      <c r="N82" s="118">
        <v>0</v>
      </c>
      <c r="O82" s="116">
        <v>8133</v>
      </c>
      <c r="P82" s="116">
        <v>6</v>
      </c>
      <c r="Q82" s="116">
        <v>9834</v>
      </c>
      <c r="R82" s="116">
        <v>391</v>
      </c>
      <c r="S82" s="119">
        <v>292</v>
      </c>
      <c r="T82" s="116">
        <v>0</v>
      </c>
      <c r="U82" s="116">
        <v>6930</v>
      </c>
      <c r="V82" s="116">
        <v>7</v>
      </c>
      <c r="W82" s="121"/>
      <c r="X82" s="104">
        <f t="shared" si="8"/>
        <v>303132916</v>
      </c>
      <c r="Y82" s="105">
        <v>296804274</v>
      </c>
      <c r="Z82" s="105">
        <v>885770</v>
      </c>
      <c r="AA82" s="105">
        <v>2365855</v>
      </c>
      <c r="AB82" s="105">
        <v>105169</v>
      </c>
      <c r="AC82" s="105">
        <v>1612690</v>
      </c>
      <c r="AD82" s="105">
        <v>101612</v>
      </c>
      <c r="AE82" s="105">
        <v>618767</v>
      </c>
      <c r="AF82" s="105">
        <v>45060</v>
      </c>
      <c r="AG82" s="105">
        <v>266540</v>
      </c>
      <c r="AH82" s="105">
        <v>25457</v>
      </c>
      <c r="AI82" s="105">
        <v>159702</v>
      </c>
      <c r="AJ82" s="105">
        <v>16284</v>
      </c>
      <c r="AK82" s="105">
        <v>83911</v>
      </c>
      <c r="AL82" s="105">
        <v>15990</v>
      </c>
      <c r="AM82" s="112">
        <v>9488</v>
      </c>
      <c r="AN82" s="112">
        <v>98</v>
      </c>
      <c r="AO82" s="112">
        <v>2100</v>
      </c>
      <c r="AP82" s="112">
        <v>27</v>
      </c>
      <c r="AQ82" s="112">
        <v>4143</v>
      </c>
      <c r="AR82" s="112">
        <v>28</v>
      </c>
      <c r="AS82" s="112">
        <v>3721</v>
      </c>
      <c r="AT82" s="112">
        <v>37</v>
      </c>
      <c r="AU82" s="112">
        <v>2483</v>
      </c>
      <c r="AV82" s="112">
        <v>31</v>
      </c>
      <c r="AW82" s="112">
        <v>1920</v>
      </c>
      <c r="AX82" s="112">
        <v>45</v>
      </c>
      <c r="AY82" s="113">
        <v>1576</v>
      </c>
      <c r="AZ82" s="113">
        <v>138</v>
      </c>
      <c r="BA82" s="123"/>
      <c r="BB82" s="124">
        <f t="shared" si="9"/>
        <v>303132916</v>
      </c>
      <c r="BC82" s="125">
        <v>301668126</v>
      </c>
      <c r="BD82" s="125">
        <v>1163068</v>
      </c>
      <c r="BE82" s="125">
        <v>243613</v>
      </c>
      <c r="BF82" s="125">
        <v>32274</v>
      </c>
      <c r="BG82" s="105">
        <v>21935</v>
      </c>
      <c r="BH82" s="105">
        <v>221</v>
      </c>
      <c r="BI82" s="105">
        <v>3496</v>
      </c>
      <c r="BJ82" s="125">
        <v>183</v>
      </c>
      <c r="BK82" s="123"/>
      <c r="BL82" s="124">
        <f t="shared" si="10"/>
        <v>303132916</v>
      </c>
      <c r="BM82" s="105">
        <f aca="true" t="shared" si="13" ref="BM82:BS108">BC82</f>
        <v>301668126</v>
      </c>
      <c r="BN82" s="105">
        <f t="shared" si="13"/>
        <v>1163068</v>
      </c>
      <c r="BO82" s="105">
        <f t="shared" si="13"/>
        <v>243613</v>
      </c>
      <c r="BP82" s="105">
        <f t="shared" si="13"/>
        <v>32274</v>
      </c>
      <c r="BQ82" s="105">
        <f t="shared" si="13"/>
        <v>21935</v>
      </c>
      <c r="BR82" s="105">
        <f t="shared" si="13"/>
        <v>221</v>
      </c>
      <c r="BS82" s="105">
        <f t="shared" si="13"/>
        <v>3496</v>
      </c>
      <c r="BT82" s="105">
        <f t="shared" si="12"/>
        <v>183</v>
      </c>
    </row>
    <row r="83" spans="1:72" ht="15">
      <c r="A83" s="126">
        <f t="shared" si="11"/>
        <v>43890</v>
      </c>
      <c r="B83" s="124">
        <f t="shared" si="7"/>
        <v>304297780</v>
      </c>
      <c r="C83" s="127">
        <v>4961</v>
      </c>
      <c r="D83" s="127">
        <v>258</v>
      </c>
      <c r="E83" s="127">
        <v>4753950</v>
      </c>
      <c r="F83" s="127">
        <v>168950</v>
      </c>
      <c r="G83" s="127">
        <v>3508404</v>
      </c>
      <c r="H83" s="127">
        <v>178351</v>
      </c>
      <c r="I83" s="128">
        <v>21</v>
      </c>
      <c r="J83" s="117">
        <v>0</v>
      </c>
      <c r="K83" s="127">
        <v>294789957</v>
      </c>
      <c r="L83" s="127">
        <v>866828</v>
      </c>
      <c r="M83" s="127">
        <v>264</v>
      </c>
      <c r="N83" s="118">
        <v>0</v>
      </c>
      <c r="O83" s="127">
        <v>8074</v>
      </c>
      <c r="P83" s="127">
        <v>6</v>
      </c>
      <c r="Q83" s="127">
        <v>9925</v>
      </c>
      <c r="R83" s="127">
        <v>394</v>
      </c>
      <c r="S83" s="129">
        <v>280</v>
      </c>
      <c r="T83" s="116">
        <v>0</v>
      </c>
      <c r="U83" s="127">
        <v>7150</v>
      </c>
      <c r="V83" s="127">
        <v>7</v>
      </c>
      <c r="W83" s="128"/>
      <c r="X83" s="124">
        <f t="shared" si="8"/>
        <v>304297780</v>
      </c>
      <c r="Y83" s="130">
        <v>297943736</v>
      </c>
      <c r="Z83" s="130">
        <v>894228</v>
      </c>
      <c r="AA83" s="130">
        <v>2362727</v>
      </c>
      <c r="AB83" s="130">
        <v>107916</v>
      </c>
      <c r="AC83" s="130">
        <v>1616880</v>
      </c>
      <c r="AD83" s="130">
        <v>103486</v>
      </c>
      <c r="AE83" s="130">
        <v>619899</v>
      </c>
      <c r="AF83" s="130">
        <v>47645</v>
      </c>
      <c r="AG83" s="130">
        <v>267941</v>
      </c>
      <c r="AH83" s="130">
        <v>27386</v>
      </c>
      <c r="AI83" s="130">
        <v>161038</v>
      </c>
      <c r="AJ83" s="130">
        <v>17063</v>
      </c>
      <c r="AK83" s="130">
        <v>85072</v>
      </c>
      <c r="AL83" s="130">
        <v>16663</v>
      </c>
      <c r="AM83" s="130">
        <v>9834</v>
      </c>
      <c r="AN83" s="130">
        <v>89</v>
      </c>
      <c r="AO83" s="130">
        <v>2133</v>
      </c>
      <c r="AP83" s="130">
        <v>25</v>
      </c>
      <c r="AQ83" s="130">
        <v>4223</v>
      </c>
      <c r="AR83" s="130">
        <v>34</v>
      </c>
      <c r="AS83" s="130">
        <v>3639</v>
      </c>
      <c r="AT83" s="130">
        <v>37</v>
      </c>
      <c r="AU83" s="130">
        <v>2556</v>
      </c>
      <c r="AV83" s="130">
        <v>33</v>
      </c>
      <c r="AW83" s="130">
        <v>1780</v>
      </c>
      <c r="AX83" s="130">
        <v>43</v>
      </c>
      <c r="AY83" s="130">
        <v>1528</v>
      </c>
      <c r="AZ83" s="130">
        <v>146</v>
      </c>
      <c r="BA83" s="123"/>
      <c r="BB83" s="124">
        <f t="shared" si="9"/>
        <v>304297780</v>
      </c>
      <c r="BC83" s="130">
        <v>302811183</v>
      </c>
      <c r="BD83" s="130">
        <v>1180661</v>
      </c>
      <c r="BE83" s="130">
        <v>246110</v>
      </c>
      <c r="BF83" s="130">
        <v>33726</v>
      </c>
      <c r="BG83" s="131">
        <v>22385</v>
      </c>
      <c r="BH83" s="131">
        <v>218</v>
      </c>
      <c r="BI83" s="131">
        <v>3308</v>
      </c>
      <c r="BJ83" s="130">
        <v>189</v>
      </c>
      <c r="BK83" s="123"/>
      <c r="BL83" s="124">
        <f t="shared" si="10"/>
        <v>304297780</v>
      </c>
      <c r="BM83" s="105">
        <f t="shared" si="13"/>
        <v>302811183</v>
      </c>
      <c r="BN83" s="105">
        <f t="shared" si="13"/>
        <v>1180661</v>
      </c>
      <c r="BO83" s="105">
        <f t="shared" si="13"/>
        <v>246110</v>
      </c>
      <c r="BP83" s="105">
        <f t="shared" si="13"/>
        <v>33726</v>
      </c>
      <c r="BQ83" s="105">
        <f t="shared" si="13"/>
        <v>22385</v>
      </c>
      <c r="BR83" s="105">
        <f t="shared" si="13"/>
        <v>218</v>
      </c>
      <c r="BS83" s="105">
        <f t="shared" si="13"/>
        <v>3308</v>
      </c>
      <c r="BT83" s="105">
        <f t="shared" si="12"/>
        <v>189</v>
      </c>
    </row>
    <row r="84" spans="1:72" s="140" customFormat="1" ht="15">
      <c r="A84" s="132">
        <f t="shared" si="11"/>
        <v>43921</v>
      </c>
      <c r="B84" s="133">
        <f t="shared" si="7"/>
        <v>306728920</v>
      </c>
      <c r="C84" s="134">
        <v>4692</v>
      </c>
      <c r="D84" s="135">
        <v>193</v>
      </c>
      <c r="E84" s="134">
        <v>4679723</v>
      </c>
      <c r="F84" s="134">
        <v>161384</v>
      </c>
      <c r="G84" s="134">
        <v>3540215</v>
      </c>
      <c r="H84" s="134">
        <v>178759</v>
      </c>
      <c r="I84" s="135">
        <v>19</v>
      </c>
      <c r="J84" s="117">
        <v>0</v>
      </c>
      <c r="K84" s="134">
        <v>297261485</v>
      </c>
      <c r="L84" s="134">
        <v>876992</v>
      </c>
      <c r="M84" s="135">
        <v>213</v>
      </c>
      <c r="N84" s="136">
        <v>0</v>
      </c>
      <c r="O84" s="134">
        <v>7587</v>
      </c>
      <c r="P84" s="135">
        <v>6</v>
      </c>
      <c r="Q84" s="134">
        <v>9890</v>
      </c>
      <c r="R84" s="135">
        <v>399</v>
      </c>
      <c r="S84" s="136">
        <v>228</v>
      </c>
      <c r="T84" s="116">
        <v>0</v>
      </c>
      <c r="U84" s="134">
        <v>7128</v>
      </c>
      <c r="V84" s="135">
        <v>7</v>
      </c>
      <c r="W84" s="135"/>
      <c r="X84" s="133">
        <f t="shared" si="8"/>
        <v>306728920</v>
      </c>
      <c r="Y84" s="137">
        <v>300364657</v>
      </c>
      <c r="Z84" s="137">
        <v>898504</v>
      </c>
      <c r="AA84" s="137">
        <v>2359582</v>
      </c>
      <c r="AB84" s="137">
        <v>104999</v>
      </c>
      <c r="AC84" s="137">
        <v>1623987</v>
      </c>
      <c r="AD84" s="137">
        <v>102120</v>
      </c>
      <c r="AE84" s="137">
        <v>622386</v>
      </c>
      <c r="AF84" s="137">
        <v>48251</v>
      </c>
      <c r="AG84" s="137">
        <v>269060</v>
      </c>
      <c r="AH84" s="137">
        <v>28367</v>
      </c>
      <c r="AI84" s="137">
        <v>160580</v>
      </c>
      <c r="AJ84" s="137">
        <v>17689</v>
      </c>
      <c r="AK84" s="137">
        <v>85882</v>
      </c>
      <c r="AL84" s="137">
        <v>17398</v>
      </c>
      <c r="AM84" s="137">
        <v>9935</v>
      </c>
      <c r="AN84" s="138">
        <v>92</v>
      </c>
      <c r="AO84" s="137">
        <v>2202</v>
      </c>
      <c r="AP84" s="138">
        <v>31</v>
      </c>
      <c r="AQ84" s="137">
        <v>4141</v>
      </c>
      <c r="AR84" s="138">
        <v>36</v>
      </c>
      <c r="AS84" s="137">
        <v>3346</v>
      </c>
      <c r="AT84" s="138">
        <v>33</v>
      </c>
      <c r="AU84" s="137">
        <v>2374</v>
      </c>
      <c r="AV84" s="138">
        <v>39</v>
      </c>
      <c r="AW84" s="137">
        <v>1679</v>
      </c>
      <c r="AX84" s="138">
        <v>36</v>
      </c>
      <c r="AY84" s="137">
        <v>1369</v>
      </c>
      <c r="AZ84" s="138">
        <v>145</v>
      </c>
      <c r="BA84" s="138"/>
      <c r="BB84" s="133">
        <f t="shared" si="9"/>
        <v>306728920</v>
      </c>
      <c r="BC84" s="137">
        <v>305239672</v>
      </c>
      <c r="BD84" s="137">
        <v>1182241</v>
      </c>
      <c r="BE84" s="137">
        <v>246462</v>
      </c>
      <c r="BF84" s="137">
        <v>35087</v>
      </c>
      <c r="BG84" s="139">
        <v>21998</v>
      </c>
      <c r="BH84" s="139">
        <v>231</v>
      </c>
      <c r="BI84" s="139">
        <v>3048</v>
      </c>
      <c r="BJ84" s="138">
        <v>181</v>
      </c>
      <c r="BL84" s="133">
        <f t="shared" si="10"/>
        <v>306728920</v>
      </c>
      <c r="BM84" s="105">
        <f t="shared" si="13"/>
        <v>305239672</v>
      </c>
      <c r="BN84" s="105">
        <f t="shared" si="13"/>
        <v>1182241</v>
      </c>
      <c r="BO84" s="105">
        <f t="shared" si="13"/>
        <v>246462</v>
      </c>
      <c r="BP84" s="105">
        <f t="shared" si="13"/>
        <v>35087</v>
      </c>
      <c r="BQ84" s="105">
        <f t="shared" si="13"/>
        <v>21998</v>
      </c>
      <c r="BR84" s="105">
        <f t="shared" si="13"/>
        <v>231</v>
      </c>
      <c r="BS84" s="105">
        <f t="shared" si="13"/>
        <v>3048</v>
      </c>
      <c r="BT84" s="105">
        <f t="shared" si="12"/>
        <v>181</v>
      </c>
    </row>
    <row r="85" spans="1:72" ht="15">
      <c r="A85" s="132">
        <f t="shared" si="11"/>
        <v>43951</v>
      </c>
      <c r="B85" s="133">
        <f t="shared" si="7"/>
        <v>310031955</v>
      </c>
      <c r="C85" s="117">
        <v>4963</v>
      </c>
      <c r="D85" s="117">
        <v>230</v>
      </c>
      <c r="E85" s="117">
        <v>4848374</v>
      </c>
      <c r="F85" s="117">
        <v>157210</v>
      </c>
      <c r="G85" s="117">
        <v>3547948</v>
      </c>
      <c r="H85" s="117">
        <v>179210</v>
      </c>
      <c r="I85" s="117">
        <v>18</v>
      </c>
      <c r="J85" s="117">
        <v>0</v>
      </c>
      <c r="K85" s="117">
        <v>300384619</v>
      </c>
      <c r="L85" s="117">
        <v>884953</v>
      </c>
      <c r="M85" s="117">
        <v>257</v>
      </c>
      <c r="N85" s="117">
        <v>0</v>
      </c>
      <c r="O85" s="117">
        <v>6525</v>
      </c>
      <c r="P85" s="117">
        <v>7</v>
      </c>
      <c r="Q85" s="117">
        <v>9911</v>
      </c>
      <c r="R85" s="117">
        <v>396</v>
      </c>
      <c r="S85" s="141">
        <v>200</v>
      </c>
      <c r="T85" s="116">
        <v>0</v>
      </c>
      <c r="U85" s="117">
        <v>7127</v>
      </c>
      <c r="V85" s="117">
        <v>7</v>
      </c>
      <c r="W85" s="120"/>
      <c r="X85" s="142">
        <f t="shared" si="8"/>
        <v>310031955</v>
      </c>
      <c r="Y85" s="106">
        <v>303608132</v>
      </c>
      <c r="Z85" s="106">
        <v>914529</v>
      </c>
      <c r="AA85" s="106">
        <v>2380239</v>
      </c>
      <c r="AB85" s="106">
        <v>103300</v>
      </c>
      <c r="AC85" s="106">
        <v>1648653</v>
      </c>
      <c r="AD85" s="106">
        <v>99600</v>
      </c>
      <c r="AE85" s="106">
        <v>630817</v>
      </c>
      <c r="AF85" s="106">
        <v>44994</v>
      </c>
      <c r="AG85" s="106">
        <v>271331</v>
      </c>
      <c r="AH85" s="106">
        <v>26166</v>
      </c>
      <c r="AI85" s="106">
        <v>161451</v>
      </c>
      <c r="AJ85" s="106">
        <v>16500</v>
      </c>
      <c r="AK85" s="106">
        <v>85299</v>
      </c>
      <c r="AL85" s="106">
        <v>16514</v>
      </c>
      <c r="AM85" s="106">
        <v>10205</v>
      </c>
      <c r="AN85" s="106">
        <v>92</v>
      </c>
      <c r="AO85" s="106">
        <v>2071</v>
      </c>
      <c r="AP85" s="106">
        <v>31</v>
      </c>
      <c r="AQ85" s="106">
        <v>3803</v>
      </c>
      <c r="AR85" s="106">
        <v>32</v>
      </c>
      <c r="AS85" s="106">
        <v>3019</v>
      </c>
      <c r="AT85" s="106">
        <v>34</v>
      </c>
      <c r="AU85" s="106">
        <v>2206</v>
      </c>
      <c r="AV85" s="106">
        <v>37</v>
      </c>
      <c r="AW85" s="106">
        <v>1440</v>
      </c>
      <c r="AX85" s="106">
        <v>46</v>
      </c>
      <c r="AY85" s="106">
        <v>1276</v>
      </c>
      <c r="AZ85" s="106">
        <v>138</v>
      </c>
      <c r="BA85" s="109"/>
      <c r="BB85" s="142">
        <f t="shared" si="9"/>
        <v>310031955</v>
      </c>
      <c r="BC85" s="106">
        <v>308539172</v>
      </c>
      <c r="BD85" s="106">
        <v>1188589</v>
      </c>
      <c r="BE85" s="106">
        <v>246750</v>
      </c>
      <c r="BF85" s="106">
        <v>33014</v>
      </c>
      <c r="BG85" s="106">
        <v>21304</v>
      </c>
      <c r="BH85" s="106">
        <v>226</v>
      </c>
      <c r="BI85" s="106">
        <v>2716</v>
      </c>
      <c r="BJ85" s="106">
        <v>184</v>
      </c>
      <c r="BK85" s="109"/>
      <c r="BL85" s="142">
        <f t="shared" si="10"/>
        <v>310031955</v>
      </c>
      <c r="BM85" s="105">
        <f t="shared" si="13"/>
        <v>308539172</v>
      </c>
      <c r="BN85" s="105">
        <f t="shared" si="13"/>
        <v>1188589</v>
      </c>
      <c r="BO85" s="105">
        <f t="shared" si="13"/>
        <v>246750</v>
      </c>
      <c r="BP85" s="105">
        <f t="shared" si="13"/>
        <v>33014</v>
      </c>
      <c r="BQ85" s="105">
        <f t="shared" si="13"/>
        <v>21304</v>
      </c>
      <c r="BR85" s="105">
        <f t="shared" si="13"/>
        <v>226</v>
      </c>
      <c r="BS85" s="105">
        <f t="shared" si="13"/>
        <v>2716</v>
      </c>
      <c r="BT85" s="105">
        <f t="shared" si="12"/>
        <v>184</v>
      </c>
    </row>
    <row r="86" spans="1:72" ht="15">
      <c r="A86" s="132">
        <f t="shared" si="11"/>
        <v>43982</v>
      </c>
      <c r="B86" s="133">
        <f t="shared" si="7"/>
        <v>313131511</v>
      </c>
      <c r="C86" s="127">
        <v>4700</v>
      </c>
      <c r="D86" s="127">
        <v>224</v>
      </c>
      <c r="E86" s="127">
        <v>4911940</v>
      </c>
      <c r="F86" s="127">
        <v>156723</v>
      </c>
      <c r="G86" s="127">
        <v>3542097</v>
      </c>
      <c r="H86" s="127">
        <v>179381</v>
      </c>
      <c r="I86" s="127">
        <v>19</v>
      </c>
      <c r="J86" s="117">
        <v>0</v>
      </c>
      <c r="K86" s="127">
        <v>303421787</v>
      </c>
      <c r="L86" s="127">
        <v>890636</v>
      </c>
      <c r="M86" s="127">
        <v>227</v>
      </c>
      <c r="N86" s="117">
        <v>0</v>
      </c>
      <c r="O86" s="127">
        <v>6075</v>
      </c>
      <c r="P86" s="127">
        <v>7</v>
      </c>
      <c r="Q86" s="127">
        <v>9919</v>
      </c>
      <c r="R86" s="127">
        <v>400</v>
      </c>
      <c r="S86" s="129">
        <v>198</v>
      </c>
      <c r="T86" s="116">
        <v>0</v>
      </c>
      <c r="U86" s="127">
        <v>7171</v>
      </c>
      <c r="V86" s="117">
        <v>7</v>
      </c>
      <c r="W86" s="128"/>
      <c r="X86" s="133">
        <f t="shared" si="8"/>
        <v>313131511</v>
      </c>
      <c r="Y86" s="143">
        <v>306588702</v>
      </c>
      <c r="Z86" s="143">
        <v>917822</v>
      </c>
      <c r="AA86" s="143">
        <v>2454138</v>
      </c>
      <c r="AB86" s="143">
        <v>103938</v>
      </c>
      <c r="AC86" s="143">
        <v>1680009</v>
      </c>
      <c r="AD86" s="143">
        <v>99808</v>
      </c>
      <c r="AE86" s="143">
        <v>637299</v>
      </c>
      <c r="AF86" s="143">
        <v>45566</v>
      </c>
      <c r="AG86" s="143">
        <v>274200</v>
      </c>
      <c r="AH86" s="143">
        <v>26461</v>
      </c>
      <c r="AI86" s="143">
        <v>160891</v>
      </c>
      <c r="AJ86" s="143">
        <v>16770</v>
      </c>
      <c r="AK86" s="143">
        <v>85304</v>
      </c>
      <c r="AL86" s="143">
        <v>16599</v>
      </c>
      <c r="AM86" s="143">
        <v>10121</v>
      </c>
      <c r="AN86" s="143">
        <v>97</v>
      </c>
      <c r="AO86" s="143">
        <v>1980</v>
      </c>
      <c r="AP86" s="143">
        <v>26</v>
      </c>
      <c r="AQ86" s="143">
        <v>3754</v>
      </c>
      <c r="AR86" s="143">
        <v>36</v>
      </c>
      <c r="AS86" s="143">
        <v>2869</v>
      </c>
      <c r="AT86" s="143">
        <v>30</v>
      </c>
      <c r="AU86" s="143">
        <v>2156</v>
      </c>
      <c r="AV86" s="143">
        <v>32</v>
      </c>
      <c r="AW86" s="143">
        <v>1458</v>
      </c>
      <c r="AX86" s="143">
        <v>47</v>
      </c>
      <c r="AY86" s="143">
        <v>1252</v>
      </c>
      <c r="AZ86" s="143">
        <v>146</v>
      </c>
      <c r="BA86" s="123"/>
      <c r="BB86" s="133">
        <f t="shared" si="9"/>
        <v>313131511</v>
      </c>
      <c r="BC86" s="143">
        <v>311634348</v>
      </c>
      <c r="BD86" s="143">
        <v>1193595</v>
      </c>
      <c r="BE86" s="143">
        <v>246195</v>
      </c>
      <c r="BF86" s="143">
        <v>33369</v>
      </c>
      <c r="BG86" s="143">
        <v>20880</v>
      </c>
      <c r="BH86" s="143">
        <v>221</v>
      </c>
      <c r="BI86" s="143">
        <v>2710</v>
      </c>
      <c r="BJ86" s="143">
        <v>193</v>
      </c>
      <c r="BK86" s="143"/>
      <c r="BL86" s="133">
        <f t="shared" si="10"/>
        <v>313131511</v>
      </c>
      <c r="BM86" s="105">
        <f t="shared" si="13"/>
        <v>311634348</v>
      </c>
      <c r="BN86" s="105">
        <f t="shared" si="13"/>
        <v>1193595</v>
      </c>
      <c r="BO86" s="105">
        <f t="shared" si="13"/>
        <v>246195</v>
      </c>
      <c r="BP86" s="105">
        <f t="shared" si="13"/>
        <v>33369</v>
      </c>
      <c r="BQ86" s="105">
        <f t="shared" si="13"/>
        <v>20880</v>
      </c>
      <c r="BR86" s="105">
        <f t="shared" si="13"/>
        <v>221</v>
      </c>
      <c r="BS86" s="105">
        <f t="shared" si="13"/>
        <v>2710</v>
      </c>
      <c r="BT86" s="105">
        <f t="shared" si="12"/>
        <v>193</v>
      </c>
    </row>
    <row r="87" spans="1:72" ht="15">
      <c r="A87" s="132">
        <f t="shared" si="11"/>
        <v>44012</v>
      </c>
      <c r="B87" s="133">
        <f t="shared" si="7"/>
        <v>318012669</v>
      </c>
      <c r="C87" s="106">
        <v>4566</v>
      </c>
      <c r="D87" s="106">
        <v>218</v>
      </c>
      <c r="E87" s="106">
        <v>4951542</v>
      </c>
      <c r="F87" s="106">
        <v>157341</v>
      </c>
      <c r="G87" s="106">
        <v>3597554</v>
      </c>
      <c r="H87" s="106">
        <v>180069</v>
      </c>
      <c r="I87" s="106">
        <v>18</v>
      </c>
      <c r="J87" s="106">
        <v>0</v>
      </c>
      <c r="K87" s="106">
        <v>308190430</v>
      </c>
      <c r="L87" s="106">
        <v>906656</v>
      </c>
      <c r="M87" s="106">
        <v>286</v>
      </c>
      <c r="N87" s="106">
        <v>0</v>
      </c>
      <c r="O87" s="106">
        <v>6281</v>
      </c>
      <c r="P87" s="106">
        <v>8</v>
      </c>
      <c r="Q87" s="106">
        <v>9934</v>
      </c>
      <c r="R87" s="106">
        <v>400</v>
      </c>
      <c r="S87" s="144">
        <v>197</v>
      </c>
      <c r="T87" s="105">
        <v>0</v>
      </c>
      <c r="U87" s="106">
        <v>7163</v>
      </c>
      <c r="V87" s="106">
        <v>6</v>
      </c>
      <c r="W87" s="106"/>
      <c r="X87" s="133">
        <f t="shared" si="8"/>
        <v>318012669</v>
      </c>
      <c r="Y87" s="106">
        <v>311411389</v>
      </c>
      <c r="Z87" s="106">
        <v>933445</v>
      </c>
      <c r="AA87" s="106">
        <v>2458768</v>
      </c>
      <c r="AB87" s="106">
        <v>104755</v>
      </c>
      <c r="AC87" s="106">
        <v>1699737</v>
      </c>
      <c r="AD87" s="106">
        <v>101520</v>
      </c>
      <c r="AE87" s="106">
        <v>644258</v>
      </c>
      <c r="AF87" s="106">
        <v>45494</v>
      </c>
      <c r="AG87" s="106">
        <v>280611</v>
      </c>
      <c r="AH87" s="106">
        <v>26245</v>
      </c>
      <c r="AI87" s="106">
        <v>163480</v>
      </c>
      <c r="AJ87" s="106">
        <v>16625</v>
      </c>
      <c r="AK87" s="106">
        <v>85867</v>
      </c>
      <c r="AL87" s="106">
        <v>16200</v>
      </c>
      <c r="AM87" s="106">
        <v>9993</v>
      </c>
      <c r="AN87" s="106">
        <v>94</v>
      </c>
      <c r="AO87" s="106">
        <v>1989</v>
      </c>
      <c r="AP87" s="106">
        <v>25</v>
      </c>
      <c r="AQ87" s="106">
        <v>3768</v>
      </c>
      <c r="AR87" s="106">
        <v>40</v>
      </c>
      <c r="AS87" s="106">
        <v>3012</v>
      </c>
      <c r="AT87" s="106">
        <v>28</v>
      </c>
      <c r="AU87" s="106">
        <v>2226</v>
      </c>
      <c r="AV87" s="106">
        <v>31</v>
      </c>
      <c r="AW87" s="106">
        <v>1518</v>
      </c>
      <c r="AX87" s="106">
        <v>53</v>
      </c>
      <c r="AY87" s="106">
        <v>1355</v>
      </c>
      <c r="AZ87" s="106">
        <v>143</v>
      </c>
      <c r="BA87" s="106"/>
      <c r="BB87" s="133">
        <f t="shared" si="9"/>
        <v>318012669</v>
      </c>
      <c r="BC87" s="106">
        <v>316494763</v>
      </c>
      <c r="BD87" s="106">
        <v>1211459</v>
      </c>
      <c r="BE87" s="106">
        <v>249347</v>
      </c>
      <c r="BF87" s="106">
        <v>32825</v>
      </c>
      <c r="BG87" s="106">
        <v>20988</v>
      </c>
      <c r="BH87" s="106">
        <v>218</v>
      </c>
      <c r="BI87" s="106">
        <v>2873</v>
      </c>
      <c r="BJ87" s="106">
        <v>196</v>
      </c>
      <c r="BK87" s="106"/>
      <c r="BL87" s="133">
        <f t="shared" si="10"/>
        <v>318012669</v>
      </c>
      <c r="BM87" s="105">
        <f t="shared" si="13"/>
        <v>316494763</v>
      </c>
      <c r="BN87" s="105">
        <f t="shared" si="13"/>
        <v>1211459</v>
      </c>
      <c r="BO87" s="105">
        <f t="shared" si="13"/>
        <v>249347</v>
      </c>
      <c r="BP87" s="105">
        <f t="shared" si="13"/>
        <v>32825</v>
      </c>
      <c r="BQ87" s="105">
        <f t="shared" si="13"/>
        <v>20988</v>
      </c>
      <c r="BR87" s="105">
        <f t="shared" si="13"/>
        <v>218</v>
      </c>
      <c r="BS87" s="105">
        <f t="shared" si="13"/>
        <v>2873</v>
      </c>
      <c r="BT87" s="105">
        <f t="shared" si="12"/>
        <v>196</v>
      </c>
    </row>
    <row r="88" spans="1:72" s="109" customFormat="1" ht="15">
      <c r="A88" s="132">
        <f t="shared" si="11"/>
        <v>44043</v>
      </c>
      <c r="B88" s="142">
        <f t="shared" si="7"/>
        <v>319698683</v>
      </c>
      <c r="C88" s="106">
        <v>4267</v>
      </c>
      <c r="D88" s="106">
        <v>237</v>
      </c>
      <c r="E88" s="106">
        <v>4978312</v>
      </c>
      <c r="F88" s="106">
        <v>156487</v>
      </c>
      <c r="G88" s="106">
        <v>3564127</v>
      </c>
      <c r="H88" s="106">
        <v>180080</v>
      </c>
      <c r="I88" s="106">
        <v>19</v>
      </c>
      <c r="J88" s="106">
        <v>0</v>
      </c>
      <c r="K88" s="106">
        <v>309879883</v>
      </c>
      <c r="L88" s="106">
        <v>910928</v>
      </c>
      <c r="M88" s="106">
        <v>218</v>
      </c>
      <c r="N88" s="106">
        <v>0</v>
      </c>
      <c r="O88" s="106">
        <v>6569</v>
      </c>
      <c r="P88" s="106">
        <v>13</v>
      </c>
      <c r="Q88" s="106">
        <v>9931</v>
      </c>
      <c r="R88" s="106">
        <v>390</v>
      </c>
      <c r="S88" s="144">
        <v>184</v>
      </c>
      <c r="T88" s="105">
        <v>0</v>
      </c>
      <c r="U88" s="106">
        <v>7032</v>
      </c>
      <c r="V88" s="106">
        <v>6</v>
      </c>
      <c r="X88" s="142">
        <f t="shared" si="8"/>
        <v>319698683</v>
      </c>
      <c r="Y88" s="106">
        <v>313080398</v>
      </c>
      <c r="Z88" s="106">
        <v>934572</v>
      </c>
      <c r="AA88" s="106">
        <v>2460875</v>
      </c>
      <c r="AB88" s="106">
        <v>104704</v>
      </c>
      <c r="AC88" s="106">
        <v>1705994</v>
      </c>
      <c r="AD88" s="106">
        <v>100842</v>
      </c>
      <c r="AE88" s="106">
        <v>646687</v>
      </c>
      <c r="AF88" s="106">
        <v>46744</v>
      </c>
      <c r="AG88" s="106">
        <v>282024</v>
      </c>
      <c r="AH88" s="106">
        <v>27124</v>
      </c>
      <c r="AI88" s="106">
        <v>163537</v>
      </c>
      <c r="AJ88" s="106">
        <v>17137</v>
      </c>
      <c r="AK88" s="106">
        <v>87093</v>
      </c>
      <c r="AL88" s="106">
        <v>16609</v>
      </c>
      <c r="AM88" s="106">
        <v>9757</v>
      </c>
      <c r="AN88" s="106">
        <v>86</v>
      </c>
      <c r="AO88" s="106">
        <v>2054</v>
      </c>
      <c r="AP88" s="106">
        <v>31</v>
      </c>
      <c r="AQ88" s="106">
        <v>3929</v>
      </c>
      <c r="AR88" s="106">
        <v>37</v>
      </c>
      <c r="AS88" s="106">
        <v>3047</v>
      </c>
      <c r="AT88" s="106">
        <v>29</v>
      </c>
      <c r="AU88" s="106">
        <v>2291</v>
      </c>
      <c r="AV88" s="106">
        <v>30</v>
      </c>
      <c r="AW88" s="106">
        <v>1532</v>
      </c>
      <c r="AX88" s="106">
        <v>48</v>
      </c>
      <c r="AY88" s="106">
        <v>1324</v>
      </c>
      <c r="AZ88" s="106">
        <v>148</v>
      </c>
      <c r="BB88" s="142">
        <f t="shared" si="9"/>
        <v>319698683</v>
      </c>
      <c r="BC88" s="106">
        <v>318175978</v>
      </c>
      <c r="BD88" s="106">
        <v>1213986</v>
      </c>
      <c r="BE88" s="106">
        <v>250630</v>
      </c>
      <c r="BF88" s="106">
        <v>33746</v>
      </c>
      <c r="BG88" s="105">
        <v>21078</v>
      </c>
      <c r="BH88" s="105">
        <v>213</v>
      </c>
      <c r="BI88" s="105">
        <v>2856</v>
      </c>
      <c r="BJ88" s="106">
        <v>196</v>
      </c>
      <c r="BL88" s="142">
        <f t="shared" si="10"/>
        <v>319698683</v>
      </c>
      <c r="BM88" s="105">
        <f t="shared" si="13"/>
        <v>318175978</v>
      </c>
      <c r="BN88" s="105">
        <f t="shared" si="13"/>
        <v>1213986</v>
      </c>
      <c r="BO88" s="105">
        <f t="shared" si="13"/>
        <v>250630</v>
      </c>
      <c r="BP88" s="105">
        <f t="shared" si="13"/>
        <v>33746</v>
      </c>
      <c r="BQ88" s="105">
        <f t="shared" si="13"/>
        <v>21078</v>
      </c>
      <c r="BR88" s="105">
        <f t="shared" si="13"/>
        <v>213</v>
      </c>
      <c r="BS88" s="105">
        <f t="shared" si="13"/>
        <v>2856</v>
      </c>
      <c r="BT88" s="105">
        <f t="shared" si="12"/>
        <v>196</v>
      </c>
    </row>
    <row r="89" spans="1:72" ht="15">
      <c r="A89" s="132">
        <f t="shared" si="11"/>
        <v>44074</v>
      </c>
      <c r="B89" s="142">
        <f t="shared" si="7"/>
        <v>330811499</v>
      </c>
      <c r="C89" s="106">
        <v>3853</v>
      </c>
      <c r="D89" s="106">
        <v>218</v>
      </c>
      <c r="E89" s="106">
        <v>4987054</v>
      </c>
      <c r="F89" s="106">
        <v>155134</v>
      </c>
      <c r="G89" s="106">
        <v>3656888</v>
      </c>
      <c r="H89" s="106">
        <v>180152</v>
      </c>
      <c r="I89" s="106">
        <v>16</v>
      </c>
      <c r="J89" s="106">
        <v>0</v>
      </c>
      <c r="K89" s="106">
        <v>320887475</v>
      </c>
      <c r="L89" s="106">
        <v>916063</v>
      </c>
      <c r="M89" s="106">
        <v>190</v>
      </c>
      <c r="N89" s="106">
        <v>0</v>
      </c>
      <c r="O89" s="106">
        <v>6903</v>
      </c>
      <c r="P89" s="106">
        <v>12</v>
      </c>
      <c r="Q89" s="106">
        <v>9958</v>
      </c>
      <c r="R89" s="106">
        <v>394</v>
      </c>
      <c r="S89" s="144">
        <v>169</v>
      </c>
      <c r="T89" s="105">
        <v>0</v>
      </c>
      <c r="U89" s="106">
        <v>7014</v>
      </c>
      <c r="V89" s="106">
        <v>6</v>
      </c>
      <c r="X89" s="142">
        <f t="shared" si="8"/>
        <v>330811499</v>
      </c>
      <c r="Y89" s="106">
        <v>324153542</v>
      </c>
      <c r="Z89" s="106">
        <v>937246</v>
      </c>
      <c r="AA89" s="106">
        <v>2472825</v>
      </c>
      <c r="AB89" s="106">
        <v>104390</v>
      </c>
      <c r="AC89" s="106">
        <v>1715562</v>
      </c>
      <c r="AD89" s="106">
        <v>100536</v>
      </c>
      <c r="AE89" s="106">
        <v>653889</v>
      </c>
      <c r="AF89" s="106">
        <v>47296</v>
      </c>
      <c r="AG89" s="106">
        <v>284977</v>
      </c>
      <c r="AH89" s="106">
        <v>27556</v>
      </c>
      <c r="AI89" s="106">
        <v>165831</v>
      </c>
      <c r="AJ89" s="106">
        <v>17608</v>
      </c>
      <c r="AK89" s="106">
        <v>88660</v>
      </c>
      <c r="AL89" s="106">
        <v>16935</v>
      </c>
      <c r="AM89" s="106">
        <v>9709</v>
      </c>
      <c r="AN89" s="106">
        <v>92</v>
      </c>
      <c r="AO89" s="106">
        <v>1996</v>
      </c>
      <c r="AP89" s="106">
        <v>31</v>
      </c>
      <c r="AQ89" s="106">
        <v>4064</v>
      </c>
      <c r="AR89" s="106">
        <v>28</v>
      </c>
      <c r="AS89" s="106">
        <v>3171</v>
      </c>
      <c r="AT89" s="106">
        <v>35</v>
      </c>
      <c r="AU89" s="106">
        <v>2394</v>
      </c>
      <c r="AV89" s="106">
        <v>32</v>
      </c>
      <c r="AW89" s="106">
        <v>1626</v>
      </c>
      <c r="AX89" s="106">
        <v>46</v>
      </c>
      <c r="AY89" s="106">
        <v>1274</v>
      </c>
      <c r="AZ89" s="106">
        <v>148</v>
      </c>
      <c r="BB89" s="142">
        <f t="shared" si="9"/>
        <v>330811499</v>
      </c>
      <c r="BC89" s="106">
        <v>329280795</v>
      </c>
      <c r="BD89" s="106">
        <v>1217024</v>
      </c>
      <c r="BE89" s="106">
        <v>254491</v>
      </c>
      <c r="BF89" s="106">
        <v>34543</v>
      </c>
      <c r="BG89" s="106">
        <v>21334</v>
      </c>
      <c r="BH89" s="106">
        <v>218</v>
      </c>
      <c r="BI89" s="106">
        <v>2900</v>
      </c>
      <c r="BJ89" s="106">
        <v>194</v>
      </c>
      <c r="BL89" s="142">
        <f t="shared" si="10"/>
        <v>330811499</v>
      </c>
      <c r="BM89" s="105">
        <f t="shared" si="13"/>
        <v>329280795</v>
      </c>
      <c r="BN89" s="105">
        <f t="shared" si="13"/>
        <v>1217024</v>
      </c>
      <c r="BO89" s="105">
        <f t="shared" si="13"/>
        <v>254491</v>
      </c>
      <c r="BP89" s="105">
        <f t="shared" si="13"/>
        <v>34543</v>
      </c>
      <c r="BQ89" s="105">
        <f t="shared" si="13"/>
        <v>21334</v>
      </c>
      <c r="BR89" s="105">
        <f t="shared" si="13"/>
        <v>218</v>
      </c>
      <c r="BS89" s="105">
        <f t="shared" si="13"/>
        <v>2900</v>
      </c>
      <c r="BT89" s="105">
        <f t="shared" si="12"/>
        <v>194</v>
      </c>
    </row>
    <row r="90" spans="1:72" ht="15">
      <c r="A90" s="132">
        <f t="shared" si="11"/>
        <v>44104</v>
      </c>
      <c r="B90" s="142">
        <f t="shared" si="7"/>
        <v>335605299</v>
      </c>
      <c r="C90" s="143">
        <v>3625</v>
      </c>
      <c r="D90" s="143">
        <v>216</v>
      </c>
      <c r="E90" s="143">
        <v>4996182</v>
      </c>
      <c r="F90" s="143">
        <v>153450</v>
      </c>
      <c r="G90" s="143">
        <v>3707672</v>
      </c>
      <c r="H90" s="143">
        <v>180209</v>
      </c>
      <c r="I90" s="143">
        <v>14</v>
      </c>
      <c r="J90" s="106">
        <v>0</v>
      </c>
      <c r="K90" s="143">
        <v>325615849</v>
      </c>
      <c r="L90" s="143">
        <v>922948</v>
      </c>
      <c r="M90" s="143">
        <v>179</v>
      </c>
      <c r="N90" s="106">
        <v>0</v>
      </c>
      <c r="O90" s="143">
        <v>7230</v>
      </c>
      <c r="P90" s="143">
        <v>13</v>
      </c>
      <c r="Q90" s="143">
        <v>10090</v>
      </c>
      <c r="R90" s="143">
        <v>396</v>
      </c>
      <c r="S90" s="145">
        <v>140</v>
      </c>
      <c r="T90" s="105">
        <v>0</v>
      </c>
      <c r="U90" s="143">
        <v>7080</v>
      </c>
      <c r="V90" s="143">
        <v>6</v>
      </c>
      <c r="X90" s="142">
        <f t="shared" si="8"/>
        <v>335605299</v>
      </c>
      <c r="Y90" s="143">
        <v>328886645</v>
      </c>
      <c r="Z90" s="143">
        <v>944400</v>
      </c>
      <c r="AA90" s="143">
        <v>2505944</v>
      </c>
      <c r="AB90" s="143">
        <v>104756</v>
      </c>
      <c r="AC90" s="143">
        <v>1728762</v>
      </c>
      <c r="AD90" s="143">
        <v>99627</v>
      </c>
      <c r="AE90" s="143">
        <v>658567</v>
      </c>
      <c r="AF90" s="143">
        <v>46776</v>
      </c>
      <c r="AG90" s="143">
        <v>287096</v>
      </c>
      <c r="AH90" s="143">
        <v>27321</v>
      </c>
      <c r="AI90" s="143">
        <v>166493</v>
      </c>
      <c r="AJ90" s="143">
        <v>17219</v>
      </c>
      <c r="AK90" s="143">
        <v>89835</v>
      </c>
      <c r="AL90" s="143">
        <v>16724</v>
      </c>
      <c r="AM90" s="143">
        <v>9707</v>
      </c>
      <c r="AN90" s="143">
        <v>94</v>
      </c>
      <c r="AO90" s="143">
        <v>2029</v>
      </c>
      <c r="AP90" s="143">
        <v>28</v>
      </c>
      <c r="AQ90" s="143">
        <v>4165</v>
      </c>
      <c r="AR90" s="143">
        <v>36</v>
      </c>
      <c r="AS90" s="143">
        <v>3273</v>
      </c>
      <c r="AT90" s="143">
        <v>32</v>
      </c>
      <c r="AU90" s="143">
        <v>2565</v>
      </c>
      <c r="AV90" s="143">
        <v>24</v>
      </c>
      <c r="AW90" s="143">
        <v>1715</v>
      </c>
      <c r="AX90" s="143">
        <v>48</v>
      </c>
      <c r="AY90" s="143">
        <v>1265</v>
      </c>
      <c r="AZ90" s="143">
        <v>153</v>
      </c>
      <c r="BB90" s="142">
        <f t="shared" si="9"/>
        <v>335605299</v>
      </c>
      <c r="BC90" s="143">
        <v>334067014</v>
      </c>
      <c r="BD90" s="143">
        <v>1222880</v>
      </c>
      <c r="BE90" s="143">
        <v>256328</v>
      </c>
      <c r="BF90" s="143">
        <v>33943</v>
      </c>
      <c r="BG90" s="143">
        <v>21739</v>
      </c>
      <c r="BH90" s="143">
        <v>214</v>
      </c>
      <c r="BI90" s="143">
        <v>2980</v>
      </c>
      <c r="BJ90" s="143">
        <v>201</v>
      </c>
      <c r="BL90" s="142">
        <f t="shared" si="10"/>
        <v>335605299</v>
      </c>
      <c r="BM90" s="105">
        <f t="shared" si="13"/>
        <v>334067014</v>
      </c>
      <c r="BN90" s="105">
        <f t="shared" si="13"/>
        <v>1222880</v>
      </c>
      <c r="BO90" s="105">
        <f t="shared" si="13"/>
        <v>256328</v>
      </c>
      <c r="BP90" s="105">
        <f t="shared" si="13"/>
        <v>33943</v>
      </c>
      <c r="BQ90" s="105">
        <f t="shared" si="13"/>
        <v>21739</v>
      </c>
      <c r="BR90" s="105">
        <f t="shared" si="13"/>
        <v>214</v>
      </c>
      <c r="BS90" s="105">
        <f t="shared" si="13"/>
        <v>2980</v>
      </c>
      <c r="BT90" s="105">
        <f t="shared" si="12"/>
        <v>201</v>
      </c>
    </row>
    <row r="91" spans="1:72" ht="15">
      <c r="A91" s="132">
        <f t="shared" si="11"/>
        <v>44135</v>
      </c>
      <c r="B91" s="142">
        <f t="shared" si="7"/>
        <v>340206951</v>
      </c>
      <c r="C91" s="143">
        <v>3480</v>
      </c>
      <c r="D91" s="143">
        <v>170</v>
      </c>
      <c r="E91" s="143">
        <v>5005566</v>
      </c>
      <c r="F91" s="143">
        <v>152710</v>
      </c>
      <c r="G91" s="143">
        <v>3790561</v>
      </c>
      <c r="H91" s="143">
        <v>180097</v>
      </c>
      <c r="I91" s="143">
        <v>9</v>
      </c>
      <c r="J91" s="106">
        <v>0</v>
      </c>
      <c r="K91" s="143">
        <v>330119306</v>
      </c>
      <c r="L91" s="143">
        <v>929637</v>
      </c>
      <c r="M91" s="143">
        <v>135</v>
      </c>
      <c r="N91" s="106">
        <v>0</v>
      </c>
      <c r="O91" s="143">
        <v>7562</v>
      </c>
      <c r="P91" s="143">
        <v>13</v>
      </c>
      <c r="Q91" s="143">
        <v>10041</v>
      </c>
      <c r="R91" s="143">
        <v>401</v>
      </c>
      <c r="S91" s="145">
        <v>135</v>
      </c>
      <c r="T91" s="105">
        <v>0</v>
      </c>
      <c r="U91" s="143">
        <v>7122</v>
      </c>
      <c r="V91" s="143">
        <v>6</v>
      </c>
      <c r="X91" s="142">
        <f t="shared" si="8"/>
        <v>340206951</v>
      </c>
      <c r="Y91" s="143">
        <v>333462643</v>
      </c>
      <c r="Z91" s="143">
        <v>950060</v>
      </c>
      <c r="AA91" s="143">
        <v>2516775</v>
      </c>
      <c r="AB91" s="143">
        <v>104724</v>
      </c>
      <c r="AC91" s="143">
        <v>1735900</v>
      </c>
      <c r="AD91" s="143">
        <v>99974</v>
      </c>
      <c r="AE91" s="143">
        <v>659176</v>
      </c>
      <c r="AF91" s="143">
        <v>46559</v>
      </c>
      <c r="AG91" s="143">
        <v>287602</v>
      </c>
      <c r="AH91" s="143">
        <v>27559</v>
      </c>
      <c r="AI91" s="143">
        <v>166422</v>
      </c>
      <c r="AJ91" s="143">
        <v>17077</v>
      </c>
      <c r="AK91" s="143">
        <v>90404</v>
      </c>
      <c r="AL91" s="143">
        <v>16661</v>
      </c>
      <c r="AM91" s="143">
        <v>9685</v>
      </c>
      <c r="AN91" s="143">
        <v>96</v>
      </c>
      <c r="AO91" s="143">
        <v>2044</v>
      </c>
      <c r="AP91" s="143">
        <v>25</v>
      </c>
      <c r="AQ91" s="143">
        <v>4179</v>
      </c>
      <c r="AR91" s="143">
        <v>32</v>
      </c>
      <c r="AS91" s="143">
        <v>3479</v>
      </c>
      <c r="AT91" s="143">
        <v>36</v>
      </c>
      <c r="AU91" s="143">
        <v>2580</v>
      </c>
      <c r="AV91" s="143">
        <v>31</v>
      </c>
      <c r="AW91" s="143">
        <v>1728</v>
      </c>
      <c r="AX91" s="143">
        <v>45</v>
      </c>
      <c r="AY91" s="143">
        <v>1300</v>
      </c>
      <c r="AZ91" s="143">
        <v>155</v>
      </c>
      <c r="BB91" s="142">
        <f t="shared" si="9"/>
        <v>340206951</v>
      </c>
      <c r="BC91" s="143">
        <v>338662096</v>
      </c>
      <c r="BD91" s="143">
        <v>1228876</v>
      </c>
      <c r="BE91" s="143">
        <v>256826</v>
      </c>
      <c r="BF91" s="143">
        <v>33738</v>
      </c>
      <c r="BG91" s="143">
        <v>21967</v>
      </c>
      <c r="BH91" s="143">
        <v>220</v>
      </c>
      <c r="BI91" s="143">
        <v>3028</v>
      </c>
      <c r="BJ91" s="143">
        <v>200</v>
      </c>
      <c r="BL91" s="142">
        <f t="shared" si="10"/>
        <v>340206951</v>
      </c>
      <c r="BM91" s="105">
        <f t="shared" si="13"/>
        <v>338662096</v>
      </c>
      <c r="BN91" s="105">
        <f t="shared" si="13"/>
        <v>1228876</v>
      </c>
      <c r="BO91" s="105">
        <f t="shared" si="13"/>
        <v>256826</v>
      </c>
      <c r="BP91" s="105">
        <f t="shared" si="13"/>
        <v>33738</v>
      </c>
      <c r="BQ91" s="105">
        <f t="shared" si="13"/>
        <v>21967</v>
      </c>
      <c r="BR91" s="105">
        <f t="shared" si="13"/>
        <v>220</v>
      </c>
      <c r="BS91" s="105">
        <f t="shared" si="13"/>
        <v>3028</v>
      </c>
      <c r="BT91" s="105">
        <f t="shared" si="12"/>
        <v>200</v>
      </c>
    </row>
    <row r="92" spans="1:72" ht="15">
      <c r="A92" s="132">
        <f t="shared" si="11"/>
        <v>44165</v>
      </c>
      <c r="B92" s="142">
        <f t="shared" si="7"/>
        <v>344544394</v>
      </c>
      <c r="C92" s="143">
        <v>3358</v>
      </c>
      <c r="D92" s="143">
        <v>188</v>
      </c>
      <c r="E92" s="143">
        <v>4974442</v>
      </c>
      <c r="F92" s="143">
        <v>153583</v>
      </c>
      <c r="G92" s="143">
        <v>3887093</v>
      </c>
      <c r="H92" s="143">
        <v>180496</v>
      </c>
      <c r="I92" s="143">
        <v>13</v>
      </c>
      <c r="J92" s="106">
        <v>0</v>
      </c>
      <c r="K92" s="143">
        <v>334374892</v>
      </c>
      <c r="L92" s="143">
        <v>944573</v>
      </c>
      <c r="M92" s="143">
        <v>91</v>
      </c>
      <c r="N92" s="106">
        <v>0</v>
      </c>
      <c r="O92" s="143">
        <v>7975</v>
      </c>
      <c r="P92" s="143">
        <v>11</v>
      </c>
      <c r="Q92" s="143">
        <v>10039</v>
      </c>
      <c r="R92" s="143">
        <v>401</v>
      </c>
      <c r="S92" s="145">
        <v>96</v>
      </c>
      <c r="T92" s="105">
        <v>0</v>
      </c>
      <c r="U92" s="143">
        <v>7137</v>
      </c>
      <c r="V92" s="143">
        <v>6</v>
      </c>
      <c r="X92" s="142">
        <f t="shared" si="8"/>
        <v>344544394</v>
      </c>
      <c r="Y92" s="143">
        <v>337737796</v>
      </c>
      <c r="Z92" s="143">
        <v>961579</v>
      </c>
      <c r="AA92" s="143">
        <v>2537466</v>
      </c>
      <c r="AB92" s="143">
        <v>105800</v>
      </c>
      <c r="AC92" s="143">
        <v>1749603</v>
      </c>
      <c r="AD92" s="143">
        <v>103334</v>
      </c>
      <c r="AE92" s="143">
        <v>664941</v>
      </c>
      <c r="AF92" s="143">
        <v>46751</v>
      </c>
      <c r="AG92" s="143">
        <v>289843</v>
      </c>
      <c r="AH92" s="143">
        <v>27379</v>
      </c>
      <c r="AI92" s="143">
        <v>168369</v>
      </c>
      <c r="AJ92" s="143">
        <v>17254</v>
      </c>
      <c r="AK92" s="143">
        <v>91780</v>
      </c>
      <c r="AL92" s="143">
        <v>16743</v>
      </c>
      <c r="AM92" s="143">
        <v>9579</v>
      </c>
      <c r="AN92" s="143">
        <v>94</v>
      </c>
      <c r="AO92" s="143">
        <v>2026</v>
      </c>
      <c r="AP92" s="143">
        <v>25</v>
      </c>
      <c r="AQ92" s="143">
        <v>4434</v>
      </c>
      <c r="AR92" s="143">
        <v>32</v>
      </c>
      <c r="AS92" s="143">
        <v>3564</v>
      </c>
      <c r="AT92" s="143">
        <v>36</v>
      </c>
      <c r="AU92" s="143">
        <v>2653</v>
      </c>
      <c r="AV92" s="143">
        <v>27</v>
      </c>
      <c r="AW92" s="143">
        <v>1818</v>
      </c>
      <c r="AX92" s="143">
        <v>45</v>
      </c>
      <c r="AY92" s="143">
        <v>1264</v>
      </c>
      <c r="AZ92" s="143">
        <v>159</v>
      </c>
      <c r="BB92" s="142">
        <f t="shared" si="9"/>
        <v>344544394</v>
      </c>
      <c r="BC92" s="143">
        <v>342979649</v>
      </c>
      <c r="BD92" s="143">
        <v>1244843</v>
      </c>
      <c r="BE92" s="143">
        <v>260149</v>
      </c>
      <c r="BF92" s="143">
        <v>33997</v>
      </c>
      <c r="BG92" s="143">
        <v>22256</v>
      </c>
      <c r="BH92" s="143">
        <v>214</v>
      </c>
      <c r="BI92" s="143">
        <v>3082</v>
      </c>
      <c r="BJ92" s="143">
        <v>204</v>
      </c>
      <c r="BL92" s="142">
        <f t="shared" si="10"/>
        <v>344544394</v>
      </c>
      <c r="BM92" s="105">
        <f t="shared" si="13"/>
        <v>342979649</v>
      </c>
      <c r="BN92" s="105">
        <f t="shared" si="13"/>
        <v>1244843</v>
      </c>
      <c r="BO92" s="105">
        <f t="shared" si="13"/>
        <v>260149</v>
      </c>
      <c r="BP92" s="105">
        <f t="shared" si="13"/>
        <v>33997</v>
      </c>
      <c r="BQ92" s="105">
        <f t="shared" si="13"/>
        <v>22256</v>
      </c>
      <c r="BR92" s="105">
        <f t="shared" si="13"/>
        <v>214</v>
      </c>
      <c r="BS92" s="105">
        <f t="shared" si="13"/>
        <v>3082</v>
      </c>
      <c r="BT92" s="105">
        <f t="shared" si="12"/>
        <v>204</v>
      </c>
    </row>
    <row r="93" spans="1:72" ht="15">
      <c r="A93" s="132">
        <f t="shared" si="11"/>
        <v>44196</v>
      </c>
      <c r="B93" s="142">
        <f t="shared" si="7"/>
        <v>350324950</v>
      </c>
      <c r="C93" s="143">
        <v>4382</v>
      </c>
      <c r="D93" s="143">
        <v>191</v>
      </c>
      <c r="E93" s="143">
        <v>4989489</v>
      </c>
      <c r="F93" s="143">
        <v>153981</v>
      </c>
      <c r="G93" s="143">
        <v>3911596</v>
      </c>
      <c r="H93" s="143">
        <v>180245</v>
      </c>
      <c r="I93" s="143">
        <v>12</v>
      </c>
      <c r="J93" s="106">
        <v>0</v>
      </c>
      <c r="K93" s="143">
        <v>340109987</v>
      </c>
      <c r="L93" s="143">
        <v>948975</v>
      </c>
      <c r="M93" s="143">
        <v>199</v>
      </c>
      <c r="N93" s="106">
        <v>0</v>
      </c>
      <c r="O93" s="143">
        <v>8178</v>
      </c>
      <c r="P93" s="143">
        <v>11</v>
      </c>
      <c r="Q93" s="143">
        <v>10077</v>
      </c>
      <c r="R93" s="143">
        <v>400</v>
      </c>
      <c r="S93" s="145">
        <v>74</v>
      </c>
      <c r="T93" s="105">
        <v>0</v>
      </c>
      <c r="U93" s="143">
        <v>7147</v>
      </c>
      <c r="V93" s="143">
        <v>6</v>
      </c>
      <c r="X93" s="142">
        <f t="shared" si="8"/>
        <v>350324950</v>
      </c>
      <c r="Y93" s="143">
        <v>343377810</v>
      </c>
      <c r="Z93" s="143">
        <v>970621</v>
      </c>
      <c r="AA93" s="143">
        <v>2601586</v>
      </c>
      <c r="AB93" s="143">
        <v>104329</v>
      </c>
      <c r="AC93" s="143">
        <v>1790337</v>
      </c>
      <c r="AD93" s="143">
        <v>101713</v>
      </c>
      <c r="AE93" s="143">
        <v>686875</v>
      </c>
      <c r="AF93" s="143">
        <v>46286</v>
      </c>
      <c r="AG93" s="143">
        <v>294770</v>
      </c>
      <c r="AH93" s="143">
        <v>26971</v>
      </c>
      <c r="AI93" s="143">
        <v>171916</v>
      </c>
      <c r="AJ93" s="143">
        <v>16961</v>
      </c>
      <c r="AK93" s="143">
        <v>92172</v>
      </c>
      <c r="AL93" s="143">
        <v>16511</v>
      </c>
      <c r="AM93" s="143">
        <v>9552</v>
      </c>
      <c r="AN93" s="143">
        <v>100</v>
      </c>
      <c r="AO93" s="143">
        <v>1973</v>
      </c>
      <c r="AP93" s="143">
        <v>22</v>
      </c>
      <c r="AQ93" s="143">
        <v>4415</v>
      </c>
      <c r="AR93" s="143">
        <v>33</v>
      </c>
      <c r="AS93" s="143">
        <v>3657</v>
      </c>
      <c r="AT93" s="143">
        <v>31</v>
      </c>
      <c r="AU93" s="143">
        <v>2795</v>
      </c>
      <c r="AV93" s="143">
        <v>35</v>
      </c>
      <c r="AW93" s="143">
        <v>1911</v>
      </c>
      <c r="AX93" s="143">
        <v>40</v>
      </c>
      <c r="AY93" s="143">
        <v>1372</v>
      </c>
      <c r="AZ93" s="143">
        <v>156</v>
      </c>
      <c r="BB93" s="142">
        <f t="shared" si="9"/>
        <v>350324950</v>
      </c>
      <c r="BC93" s="143">
        <v>348751378</v>
      </c>
      <c r="BD93" s="143">
        <v>1249920</v>
      </c>
      <c r="BE93" s="143">
        <v>264088</v>
      </c>
      <c r="BF93" s="143">
        <v>33472</v>
      </c>
      <c r="BG93" s="143">
        <v>22392</v>
      </c>
      <c r="BH93" s="143">
        <v>221</v>
      </c>
      <c r="BI93" s="143">
        <v>3283</v>
      </c>
      <c r="BJ93" s="143">
        <v>196</v>
      </c>
      <c r="BL93" s="142">
        <f t="shared" si="10"/>
        <v>350324950</v>
      </c>
      <c r="BM93" s="105">
        <f t="shared" si="13"/>
        <v>348751378</v>
      </c>
      <c r="BN93" s="105">
        <f t="shared" si="13"/>
        <v>1249920</v>
      </c>
      <c r="BO93" s="105">
        <f t="shared" si="13"/>
        <v>264088</v>
      </c>
      <c r="BP93" s="105">
        <f t="shared" si="13"/>
        <v>33472</v>
      </c>
      <c r="BQ93" s="105">
        <f t="shared" si="13"/>
        <v>22392</v>
      </c>
      <c r="BR93" s="105">
        <f t="shared" si="13"/>
        <v>221</v>
      </c>
      <c r="BS93" s="105">
        <f t="shared" si="13"/>
        <v>3283</v>
      </c>
      <c r="BT93" s="105">
        <f t="shared" si="12"/>
        <v>196</v>
      </c>
    </row>
    <row r="94" spans="1:72" ht="15">
      <c r="A94" s="132">
        <f t="shared" si="11"/>
        <v>44227</v>
      </c>
      <c r="B94" s="142">
        <f t="shared" si="7"/>
        <v>352728934</v>
      </c>
      <c r="C94" s="143">
        <v>3225</v>
      </c>
      <c r="D94" s="143">
        <v>168</v>
      </c>
      <c r="E94" s="143">
        <v>4974171</v>
      </c>
      <c r="F94" s="143">
        <v>152553</v>
      </c>
      <c r="G94" s="143">
        <v>3933891</v>
      </c>
      <c r="H94" s="143">
        <v>180301</v>
      </c>
      <c r="I94" s="143">
        <v>11</v>
      </c>
      <c r="J94" s="106">
        <v>0</v>
      </c>
      <c r="K94" s="143">
        <v>342501274</v>
      </c>
      <c r="L94" s="143">
        <v>957005</v>
      </c>
      <c r="M94" s="143">
        <v>155</v>
      </c>
      <c r="N94" s="106">
        <v>0</v>
      </c>
      <c r="O94" s="143">
        <v>8528</v>
      </c>
      <c r="P94" s="143">
        <v>13</v>
      </c>
      <c r="Q94" s="143">
        <v>10051</v>
      </c>
      <c r="R94" s="143">
        <v>399</v>
      </c>
      <c r="S94" s="145">
        <v>56</v>
      </c>
      <c r="T94" s="105">
        <v>0</v>
      </c>
      <c r="U94" s="143">
        <v>7128</v>
      </c>
      <c r="V94" s="143">
        <v>5</v>
      </c>
      <c r="X94" s="142">
        <f t="shared" si="8"/>
        <v>352728934</v>
      </c>
      <c r="Y94" s="143">
        <v>345835510</v>
      </c>
      <c r="Z94" s="143">
        <v>977505</v>
      </c>
      <c r="AA94" s="143">
        <v>2568501</v>
      </c>
      <c r="AB94" s="143">
        <v>104970</v>
      </c>
      <c r="AC94" s="143">
        <v>1774272</v>
      </c>
      <c r="AD94" s="143">
        <v>102190</v>
      </c>
      <c r="AE94" s="143">
        <v>677627</v>
      </c>
      <c r="AF94" s="143">
        <v>46091</v>
      </c>
      <c r="AG94" s="143">
        <v>294099</v>
      </c>
      <c r="AH94" s="143">
        <v>26440</v>
      </c>
      <c r="AI94" s="143">
        <v>170807</v>
      </c>
      <c r="AJ94" s="143">
        <v>16395</v>
      </c>
      <c r="AK94" s="143">
        <v>91756</v>
      </c>
      <c r="AL94" s="143">
        <v>16436</v>
      </c>
      <c r="AM94" s="143">
        <v>9485</v>
      </c>
      <c r="AN94" s="143">
        <v>99</v>
      </c>
      <c r="AO94" s="143">
        <v>2014</v>
      </c>
      <c r="AP94" s="143">
        <v>22</v>
      </c>
      <c r="AQ94" s="143">
        <v>4496</v>
      </c>
      <c r="AR94" s="143">
        <v>27</v>
      </c>
      <c r="AS94" s="143">
        <v>3861</v>
      </c>
      <c r="AT94" s="143">
        <v>31</v>
      </c>
      <c r="AU94" s="143">
        <v>2788</v>
      </c>
      <c r="AV94" s="143">
        <v>40</v>
      </c>
      <c r="AW94" s="143">
        <v>1968</v>
      </c>
      <c r="AX94" s="143">
        <v>45</v>
      </c>
      <c r="AY94" s="143">
        <v>1306</v>
      </c>
      <c r="AZ94" s="143">
        <v>153</v>
      </c>
      <c r="BB94" s="142">
        <f t="shared" si="9"/>
        <v>352728934</v>
      </c>
      <c r="BC94" s="143">
        <v>351150009</v>
      </c>
      <c r="BD94" s="143">
        <v>1257196</v>
      </c>
      <c r="BE94" s="143">
        <v>262563</v>
      </c>
      <c r="BF94" s="143">
        <v>32831</v>
      </c>
      <c r="BG94" s="143">
        <v>22644</v>
      </c>
      <c r="BH94" s="143">
        <v>219</v>
      </c>
      <c r="BI94" s="143">
        <v>3274</v>
      </c>
      <c r="BJ94" s="143">
        <v>198</v>
      </c>
      <c r="BL94" s="142">
        <f t="shared" si="10"/>
        <v>352728934</v>
      </c>
      <c r="BM94" s="105">
        <f t="shared" si="13"/>
        <v>351150009</v>
      </c>
      <c r="BN94" s="105">
        <f t="shared" si="13"/>
        <v>1257196</v>
      </c>
      <c r="BO94" s="105">
        <f t="shared" si="13"/>
        <v>262563</v>
      </c>
      <c r="BP94" s="105">
        <f t="shared" si="13"/>
        <v>32831</v>
      </c>
      <c r="BQ94" s="105">
        <f t="shared" si="13"/>
        <v>22644</v>
      </c>
      <c r="BR94" s="105">
        <f t="shared" si="13"/>
        <v>219</v>
      </c>
      <c r="BS94" s="105">
        <f t="shared" si="13"/>
        <v>3274</v>
      </c>
      <c r="BT94" s="105">
        <f t="shared" si="12"/>
        <v>198</v>
      </c>
    </row>
    <row r="95" spans="1:72" ht="15">
      <c r="A95" s="132">
        <f t="shared" si="11"/>
        <v>44255</v>
      </c>
      <c r="B95" s="142">
        <f t="shared" si="7"/>
        <v>351599277</v>
      </c>
      <c r="C95" s="143">
        <v>3092</v>
      </c>
      <c r="D95" s="143">
        <v>139</v>
      </c>
      <c r="E95" s="143">
        <v>4943006</v>
      </c>
      <c r="F95" s="143">
        <v>151657</v>
      </c>
      <c r="G95" s="143">
        <v>3972666</v>
      </c>
      <c r="H95" s="143">
        <v>180337</v>
      </c>
      <c r="I95" s="143">
        <v>12</v>
      </c>
      <c r="J95" s="106">
        <v>0</v>
      </c>
      <c r="K95" s="143">
        <v>341359568</v>
      </c>
      <c r="L95" s="143">
        <v>962342</v>
      </c>
      <c r="M95" s="143">
        <v>225</v>
      </c>
      <c r="N95" s="106">
        <v>0</v>
      </c>
      <c r="O95" s="143">
        <v>8586</v>
      </c>
      <c r="P95" s="143">
        <v>14</v>
      </c>
      <c r="Q95" s="143">
        <v>10050</v>
      </c>
      <c r="R95" s="143">
        <v>396</v>
      </c>
      <c r="S95" s="145">
        <v>40</v>
      </c>
      <c r="T95" s="105">
        <v>0</v>
      </c>
      <c r="U95" s="143">
        <v>7142</v>
      </c>
      <c r="V95" s="143">
        <v>5</v>
      </c>
      <c r="X95" s="142">
        <f t="shared" si="8"/>
        <v>351599277</v>
      </c>
      <c r="Y95" s="143">
        <v>344729812</v>
      </c>
      <c r="Z95" s="143">
        <v>982833</v>
      </c>
      <c r="AA95" s="143">
        <v>2555728</v>
      </c>
      <c r="AB95" s="143">
        <v>104462</v>
      </c>
      <c r="AC95" s="143">
        <v>1766201</v>
      </c>
      <c r="AD95" s="143">
        <v>101659</v>
      </c>
      <c r="AE95" s="143">
        <v>672238</v>
      </c>
      <c r="AF95" s="143">
        <v>46150</v>
      </c>
      <c r="AG95" s="143">
        <v>291693</v>
      </c>
      <c r="AH95" s="143">
        <v>26496</v>
      </c>
      <c r="AI95" s="143">
        <v>170210</v>
      </c>
      <c r="AJ95" s="143">
        <v>16420</v>
      </c>
      <c r="AK95" s="143">
        <v>92462</v>
      </c>
      <c r="AL95" s="143">
        <v>16455</v>
      </c>
      <c r="AM95" s="143">
        <v>9533</v>
      </c>
      <c r="AN95" s="143">
        <v>89</v>
      </c>
      <c r="AO95" s="143">
        <v>2057</v>
      </c>
      <c r="AP95" s="143">
        <v>22</v>
      </c>
      <c r="AQ95" s="143">
        <v>4514</v>
      </c>
      <c r="AR95" s="143">
        <v>32</v>
      </c>
      <c r="AS95" s="143">
        <v>3919</v>
      </c>
      <c r="AT95" s="143">
        <v>39</v>
      </c>
      <c r="AU95" s="143">
        <v>2778</v>
      </c>
      <c r="AV95" s="143">
        <v>31</v>
      </c>
      <c r="AW95" s="143">
        <v>1930</v>
      </c>
      <c r="AX95" s="143">
        <v>43</v>
      </c>
      <c r="AY95" s="143">
        <v>1312</v>
      </c>
      <c r="AZ95" s="143">
        <v>159</v>
      </c>
      <c r="BB95" s="142">
        <f t="shared" si="9"/>
        <v>351599277</v>
      </c>
      <c r="BC95" s="143">
        <v>350015672</v>
      </c>
      <c r="BD95" s="143">
        <v>1261600</v>
      </c>
      <c r="BE95" s="143">
        <v>262672</v>
      </c>
      <c r="BF95" s="143">
        <v>32875</v>
      </c>
      <c r="BG95" s="143">
        <v>22801</v>
      </c>
      <c r="BH95" s="143">
        <v>213</v>
      </c>
      <c r="BI95" s="143">
        <v>3242</v>
      </c>
      <c r="BJ95" s="143">
        <v>202</v>
      </c>
      <c r="BL95" s="142">
        <f t="shared" si="10"/>
        <v>351599277</v>
      </c>
      <c r="BM95" s="105">
        <f t="shared" si="13"/>
        <v>350015672</v>
      </c>
      <c r="BN95" s="105">
        <f t="shared" si="13"/>
        <v>1261600</v>
      </c>
      <c r="BO95" s="105">
        <f t="shared" si="13"/>
        <v>262672</v>
      </c>
      <c r="BP95" s="105">
        <f t="shared" si="13"/>
        <v>32875</v>
      </c>
      <c r="BQ95" s="105">
        <f t="shared" si="13"/>
        <v>22801</v>
      </c>
      <c r="BR95" s="105">
        <f t="shared" si="13"/>
        <v>213</v>
      </c>
      <c r="BS95" s="105">
        <f t="shared" si="13"/>
        <v>3242</v>
      </c>
      <c r="BT95" s="105">
        <f t="shared" si="12"/>
        <v>202</v>
      </c>
    </row>
    <row r="96" spans="1:72" ht="15">
      <c r="A96" s="132">
        <f t="shared" si="11"/>
        <v>44286</v>
      </c>
      <c r="B96" s="142">
        <f t="shared" si="7"/>
        <v>355303016</v>
      </c>
      <c r="C96" s="143">
        <v>3162</v>
      </c>
      <c r="D96" s="143">
        <v>167</v>
      </c>
      <c r="E96" s="143">
        <v>4913372</v>
      </c>
      <c r="F96" s="143">
        <v>149601</v>
      </c>
      <c r="G96" s="143">
        <v>4034861</v>
      </c>
      <c r="H96" s="143">
        <v>180409</v>
      </c>
      <c r="I96" s="143">
        <v>12</v>
      </c>
      <c r="J96" s="106">
        <v>0</v>
      </c>
      <c r="K96" s="143">
        <v>345017780</v>
      </c>
      <c r="L96" s="143">
        <v>977425</v>
      </c>
      <c r="M96" s="143">
        <v>176</v>
      </c>
      <c r="N96" s="106">
        <v>0</v>
      </c>
      <c r="O96" s="143">
        <v>8370</v>
      </c>
      <c r="P96" s="143">
        <v>15</v>
      </c>
      <c r="Q96" s="143">
        <v>10032</v>
      </c>
      <c r="R96" s="143">
        <v>396</v>
      </c>
      <c r="S96" s="145">
        <v>38</v>
      </c>
      <c r="T96" s="105">
        <v>0</v>
      </c>
      <c r="U96" s="143">
        <v>7196</v>
      </c>
      <c r="V96" s="143">
        <v>4</v>
      </c>
      <c r="X96" s="142">
        <f t="shared" si="8"/>
        <v>355303016</v>
      </c>
      <c r="Y96" s="143">
        <v>348411136</v>
      </c>
      <c r="Z96" s="143">
        <v>1001479</v>
      </c>
      <c r="AA96" s="143">
        <v>2564725</v>
      </c>
      <c r="AB96" s="143">
        <v>103305</v>
      </c>
      <c r="AC96" s="143">
        <v>1768155</v>
      </c>
      <c r="AD96" s="143">
        <v>98910</v>
      </c>
      <c r="AE96" s="143">
        <v>670911</v>
      </c>
      <c r="AF96" s="143">
        <v>45370</v>
      </c>
      <c r="AG96" s="143">
        <v>290562</v>
      </c>
      <c r="AH96" s="143">
        <v>26180</v>
      </c>
      <c r="AI96" s="143">
        <v>170190</v>
      </c>
      <c r="AJ96" s="143">
        <v>15915</v>
      </c>
      <c r="AK96" s="143">
        <v>93508</v>
      </c>
      <c r="AL96" s="143">
        <v>16443</v>
      </c>
      <c r="AM96" s="143">
        <v>9641</v>
      </c>
      <c r="AN96" s="143">
        <v>92</v>
      </c>
      <c r="AO96" s="143">
        <v>2060</v>
      </c>
      <c r="AP96" s="143">
        <v>23</v>
      </c>
      <c r="AQ96" s="143">
        <v>4472</v>
      </c>
      <c r="AR96" s="143">
        <v>31</v>
      </c>
      <c r="AS96" s="143">
        <v>3736</v>
      </c>
      <c r="AT96" s="143">
        <v>30</v>
      </c>
      <c r="AU96" s="143">
        <v>2740</v>
      </c>
      <c r="AV96" s="143">
        <v>35</v>
      </c>
      <c r="AW96" s="143">
        <v>1862</v>
      </c>
      <c r="AX96" s="143">
        <v>44</v>
      </c>
      <c r="AY96" s="143">
        <v>1301</v>
      </c>
      <c r="AZ96" s="143">
        <v>160</v>
      </c>
      <c r="BB96" s="142">
        <f t="shared" si="9"/>
        <v>355303016</v>
      </c>
      <c r="BC96" s="143">
        <v>353705489</v>
      </c>
      <c r="BD96" s="143">
        <v>1275244</v>
      </c>
      <c r="BE96" s="143">
        <v>263698</v>
      </c>
      <c r="BF96" s="143">
        <v>32358</v>
      </c>
      <c r="BG96" s="143">
        <v>22649</v>
      </c>
      <c r="BH96" s="143">
        <v>211</v>
      </c>
      <c r="BI96" s="143">
        <v>3163</v>
      </c>
      <c r="BJ96" s="143">
        <v>204</v>
      </c>
      <c r="BL96" s="142">
        <f t="shared" si="10"/>
        <v>355303016</v>
      </c>
      <c r="BM96" s="105">
        <f t="shared" si="13"/>
        <v>353705489</v>
      </c>
      <c r="BN96" s="105">
        <f t="shared" si="13"/>
        <v>1275244</v>
      </c>
      <c r="BO96" s="105">
        <f t="shared" si="13"/>
        <v>263698</v>
      </c>
      <c r="BP96" s="105">
        <f t="shared" si="13"/>
        <v>32358</v>
      </c>
      <c r="BQ96" s="105">
        <f t="shared" si="13"/>
        <v>22649</v>
      </c>
      <c r="BR96" s="105">
        <f t="shared" si="13"/>
        <v>211</v>
      </c>
      <c r="BS96" s="105">
        <f t="shared" si="13"/>
        <v>3163</v>
      </c>
      <c r="BT96" s="105">
        <f t="shared" si="12"/>
        <v>204</v>
      </c>
    </row>
    <row r="97" spans="1:72" ht="15">
      <c r="A97" s="132">
        <f t="shared" si="11"/>
        <v>44316</v>
      </c>
      <c r="B97" s="142">
        <f t="shared" si="7"/>
        <v>363373216</v>
      </c>
      <c r="C97" s="143">
        <v>3102</v>
      </c>
      <c r="D97" s="143">
        <v>153</v>
      </c>
      <c r="E97" s="143">
        <v>4904309</v>
      </c>
      <c r="F97" s="143">
        <v>148710</v>
      </c>
      <c r="G97" s="143">
        <v>4095350</v>
      </c>
      <c r="H97" s="143">
        <v>180520</v>
      </c>
      <c r="I97" s="143">
        <v>10</v>
      </c>
      <c r="J97" s="106">
        <v>0</v>
      </c>
      <c r="K97" s="143">
        <v>353036123</v>
      </c>
      <c r="L97" s="143">
        <v>979115</v>
      </c>
      <c r="M97" s="143">
        <v>200</v>
      </c>
      <c r="N97" s="106">
        <v>0</v>
      </c>
      <c r="O97" s="143">
        <v>7927</v>
      </c>
      <c r="P97" s="143">
        <v>15</v>
      </c>
      <c r="Q97" s="143">
        <v>10021</v>
      </c>
      <c r="R97" s="143">
        <v>398</v>
      </c>
      <c r="S97" s="145">
        <v>34</v>
      </c>
      <c r="T97" s="105">
        <v>0</v>
      </c>
      <c r="U97" s="143">
        <v>7225</v>
      </c>
      <c r="V97" s="143">
        <v>4</v>
      </c>
      <c r="X97" s="142">
        <f t="shared" si="8"/>
        <v>363373216</v>
      </c>
      <c r="Y97" s="143">
        <v>356424288</v>
      </c>
      <c r="Z97" s="143">
        <v>1005483</v>
      </c>
      <c r="AA97" s="143">
        <v>2596352</v>
      </c>
      <c r="AB97" s="143">
        <v>102116</v>
      </c>
      <c r="AC97" s="143">
        <v>1787006</v>
      </c>
      <c r="AD97" s="143">
        <v>97514</v>
      </c>
      <c r="AE97" s="143">
        <v>675397</v>
      </c>
      <c r="AF97" s="143">
        <v>44881</v>
      </c>
      <c r="AG97" s="143">
        <v>293217</v>
      </c>
      <c r="AH97" s="143">
        <v>26105</v>
      </c>
      <c r="AI97" s="143">
        <v>169878</v>
      </c>
      <c r="AJ97" s="143">
        <v>15918</v>
      </c>
      <c r="AK97" s="143">
        <v>92756</v>
      </c>
      <c r="AL97" s="143">
        <v>16481</v>
      </c>
      <c r="AM97" s="143">
        <v>9753</v>
      </c>
      <c r="AN97" s="143">
        <v>85</v>
      </c>
      <c r="AO97" s="143">
        <v>2117</v>
      </c>
      <c r="AP97" s="143">
        <v>22</v>
      </c>
      <c r="AQ97" s="143">
        <v>4295</v>
      </c>
      <c r="AR97" s="143">
        <v>31</v>
      </c>
      <c r="AS97" s="143">
        <v>3500</v>
      </c>
      <c r="AT97" s="143">
        <v>29</v>
      </c>
      <c r="AU97" s="143">
        <v>2715</v>
      </c>
      <c r="AV97" s="143">
        <v>38</v>
      </c>
      <c r="AW97" s="143">
        <v>1731</v>
      </c>
      <c r="AX97" s="143">
        <v>43</v>
      </c>
      <c r="AY97" s="143">
        <v>1296</v>
      </c>
      <c r="AZ97" s="143">
        <v>169</v>
      </c>
      <c r="BB97" s="142">
        <f t="shared" si="9"/>
        <v>363373216</v>
      </c>
      <c r="BC97" s="143">
        <v>361776260</v>
      </c>
      <c r="BD97" s="143">
        <v>1276099</v>
      </c>
      <c r="BE97" s="143">
        <v>262634</v>
      </c>
      <c r="BF97" s="143">
        <v>32399</v>
      </c>
      <c r="BG97" s="143">
        <v>22380</v>
      </c>
      <c r="BH97" s="143">
        <v>205</v>
      </c>
      <c r="BI97" s="143">
        <v>3027</v>
      </c>
      <c r="BJ97" s="143">
        <v>212</v>
      </c>
      <c r="BL97" s="142">
        <f t="shared" si="10"/>
        <v>363373216</v>
      </c>
      <c r="BM97" s="105">
        <f t="shared" si="13"/>
        <v>361776260</v>
      </c>
      <c r="BN97" s="105">
        <f t="shared" si="13"/>
        <v>1276099</v>
      </c>
      <c r="BO97" s="105">
        <f t="shared" si="13"/>
        <v>262634</v>
      </c>
      <c r="BP97" s="105">
        <f t="shared" si="13"/>
        <v>32399</v>
      </c>
      <c r="BQ97" s="105">
        <f t="shared" si="13"/>
        <v>22380</v>
      </c>
      <c r="BR97" s="105">
        <f t="shared" si="13"/>
        <v>205</v>
      </c>
      <c r="BS97" s="105">
        <f t="shared" si="13"/>
        <v>3027</v>
      </c>
      <c r="BT97" s="105">
        <f t="shared" si="12"/>
        <v>212</v>
      </c>
    </row>
    <row r="98" spans="1:72" ht="15">
      <c r="A98" s="132">
        <f t="shared" si="11"/>
        <v>44347</v>
      </c>
      <c r="B98" s="142">
        <f t="shared" si="7"/>
        <v>361610748</v>
      </c>
      <c r="C98" s="143">
        <v>2840</v>
      </c>
      <c r="D98" s="143">
        <v>176</v>
      </c>
      <c r="E98" s="143">
        <v>4938407</v>
      </c>
      <c r="F98" s="143">
        <v>148517</v>
      </c>
      <c r="G98" s="143">
        <v>3987098</v>
      </c>
      <c r="H98" s="143">
        <v>181313</v>
      </c>
      <c r="I98" s="143">
        <v>9</v>
      </c>
      <c r="J98" s="106">
        <v>0</v>
      </c>
      <c r="K98" s="143">
        <v>351343159</v>
      </c>
      <c r="L98" s="143">
        <v>983173</v>
      </c>
      <c r="M98" s="143">
        <v>179</v>
      </c>
      <c r="N98" s="106">
        <v>0</v>
      </c>
      <c r="O98" s="143">
        <v>7865</v>
      </c>
      <c r="P98" s="143">
        <v>15</v>
      </c>
      <c r="Q98" s="143">
        <v>10348</v>
      </c>
      <c r="R98" s="143">
        <v>403</v>
      </c>
      <c r="S98" s="145">
        <v>25</v>
      </c>
      <c r="T98" s="105">
        <v>0</v>
      </c>
      <c r="U98" s="143">
        <v>7217</v>
      </c>
      <c r="V98" s="143">
        <v>4</v>
      </c>
      <c r="X98" s="142">
        <f t="shared" si="8"/>
        <v>361610748</v>
      </c>
      <c r="Y98" s="143">
        <v>354550119</v>
      </c>
      <c r="Z98" s="143">
        <v>1010770</v>
      </c>
      <c r="AA98" s="143">
        <v>2645722</v>
      </c>
      <c r="AB98" s="143">
        <v>102030</v>
      </c>
      <c r="AC98" s="143">
        <v>1825691</v>
      </c>
      <c r="AD98" s="143">
        <v>97730</v>
      </c>
      <c r="AE98" s="143">
        <v>687511</v>
      </c>
      <c r="AF98" s="143">
        <v>44500</v>
      </c>
      <c r="AG98" s="143">
        <v>297905</v>
      </c>
      <c r="AH98" s="143">
        <v>25694</v>
      </c>
      <c r="AI98" s="143">
        <v>171084</v>
      </c>
      <c r="AJ98" s="143">
        <v>15935</v>
      </c>
      <c r="AK98" s="143">
        <v>93481</v>
      </c>
      <c r="AL98" s="143">
        <v>16520</v>
      </c>
      <c r="AM98" s="143">
        <v>9599</v>
      </c>
      <c r="AN98" s="143">
        <v>92</v>
      </c>
      <c r="AO98" s="143">
        <v>2072</v>
      </c>
      <c r="AP98" s="143">
        <v>18</v>
      </c>
      <c r="AQ98" s="143">
        <v>4260</v>
      </c>
      <c r="AR98" s="143">
        <v>31</v>
      </c>
      <c r="AS98" s="143">
        <v>3627</v>
      </c>
      <c r="AT98" s="143">
        <v>38</v>
      </c>
      <c r="AU98" s="143">
        <v>2800</v>
      </c>
      <c r="AV98" s="143">
        <v>32</v>
      </c>
      <c r="AW98" s="143">
        <v>1910</v>
      </c>
      <c r="AX98" s="143">
        <v>48</v>
      </c>
      <c r="AY98" s="143">
        <v>1366</v>
      </c>
      <c r="AZ98" s="143">
        <v>163</v>
      </c>
      <c r="BB98" s="142">
        <f t="shared" si="9"/>
        <v>361610748</v>
      </c>
      <c r="BC98" s="143">
        <v>360006948</v>
      </c>
      <c r="BD98" s="143">
        <v>1280724</v>
      </c>
      <c r="BE98" s="143">
        <v>264565</v>
      </c>
      <c r="BF98" s="143">
        <v>32455</v>
      </c>
      <c r="BG98" s="143">
        <v>22358</v>
      </c>
      <c r="BH98" s="143">
        <v>211</v>
      </c>
      <c r="BI98" s="143">
        <v>3276</v>
      </c>
      <c r="BJ98" s="143">
        <v>211</v>
      </c>
      <c r="BL98" s="142">
        <f t="shared" si="10"/>
        <v>361610748</v>
      </c>
      <c r="BM98" s="105">
        <f t="shared" si="13"/>
        <v>360006948</v>
      </c>
      <c r="BN98" s="105">
        <f t="shared" si="13"/>
        <v>1280724</v>
      </c>
      <c r="BO98" s="105">
        <f t="shared" si="13"/>
        <v>264565</v>
      </c>
      <c r="BP98" s="105">
        <f t="shared" si="13"/>
        <v>32455</v>
      </c>
      <c r="BQ98" s="105">
        <f t="shared" si="13"/>
        <v>22358</v>
      </c>
      <c r="BR98" s="105">
        <f t="shared" si="13"/>
        <v>211</v>
      </c>
      <c r="BS98" s="105">
        <f t="shared" si="13"/>
        <v>3276</v>
      </c>
      <c r="BT98" s="105">
        <f t="shared" si="12"/>
        <v>211</v>
      </c>
    </row>
    <row r="148" s="122" customFormat="1" ht="15">
      <c r="K148" s="122">
        <f>256*1.3</f>
        <v>332.8</v>
      </c>
    </row>
  </sheetData>
  <mergeCells count="45"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E2:AF2"/>
    <mergeCell ref="AG2:AH2"/>
    <mergeCell ref="AI2:AJ2"/>
    <mergeCell ref="AK2:AL2"/>
    <mergeCell ref="AM2:AN2"/>
    <mergeCell ref="AO2:AP2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Q2:AR2"/>
    <mergeCell ref="AS2:AT2"/>
    <mergeCell ref="AU2:AV2"/>
    <mergeCell ref="AW2:AX2"/>
    <mergeCell ref="A1:A3"/>
    <mergeCell ref="B1:B3"/>
    <mergeCell ref="C1:L1"/>
    <mergeCell ref="M1:V1"/>
    <mergeCell ref="X1:X3"/>
    <mergeCell ref="Y1:AL1"/>
    <mergeCell ref="U2:V2"/>
    <mergeCell ref="Y2:Z2"/>
    <mergeCell ref="AA2:AB2"/>
    <mergeCell ref="AC2:AD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99"/>
  <sheetViews>
    <sheetView tabSelected="1" workbookViewId="0" topLeftCell="BJ1">
      <selection activeCell="G23" sqref="G23"/>
    </sheetView>
  </sheetViews>
  <sheetFormatPr defaultColWidth="9.140625" defaultRowHeight="15"/>
  <cols>
    <col min="1" max="1" width="9.421875" style="87" bestFit="1" customWidth="1"/>
    <col min="2" max="2" width="12.421875" style="87" bestFit="1" customWidth="1"/>
    <col min="3" max="4" width="11.421875" style="87" bestFit="1" customWidth="1"/>
    <col min="5" max="5" width="12.421875" style="87" bestFit="1" customWidth="1"/>
    <col min="6" max="6" width="11.00390625" style="87" bestFit="1" customWidth="1"/>
    <col min="7" max="7" width="12.421875" style="87" bestFit="1" customWidth="1"/>
    <col min="8" max="8" width="11.00390625" style="87" bestFit="1" customWidth="1"/>
    <col min="9" max="10" width="9.140625" style="87" customWidth="1"/>
    <col min="11" max="11" width="14.57421875" style="87" bestFit="1" customWidth="1"/>
    <col min="12" max="12" width="11.140625" style="87" bestFit="1" customWidth="1"/>
    <col min="13" max="13" width="10.00390625" style="87" bestFit="1" customWidth="1"/>
    <col min="14" max="14" width="9.28125" style="87" bestFit="1" customWidth="1"/>
    <col min="15" max="15" width="10.00390625" style="87" bestFit="1" customWidth="1"/>
    <col min="16" max="16" width="9.28125" style="87" bestFit="1" customWidth="1"/>
    <col min="17" max="18" width="10.00390625" style="87" bestFit="1" customWidth="1"/>
    <col min="19" max="19" width="10.00390625" style="161" bestFit="1" customWidth="1"/>
    <col min="20" max="20" width="9.140625" style="87" customWidth="1"/>
    <col min="21" max="21" width="10.00390625" style="87" bestFit="1" customWidth="1"/>
    <col min="22" max="22" width="9.28125" style="87" bestFit="1" customWidth="1"/>
    <col min="23" max="23" width="4.140625" style="122" customWidth="1"/>
    <col min="24" max="24" width="12.421875" style="109" bestFit="1" customWidth="1"/>
    <col min="25" max="38" width="18.140625" style="122" customWidth="1"/>
    <col min="39" max="45" width="16.28125" style="122" customWidth="1"/>
    <col min="46" max="50" width="9.140625" style="122" customWidth="1"/>
    <col min="51" max="52" width="10.00390625" style="122" bestFit="1" customWidth="1"/>
    <col min="53" max="53" width="5.421875" style="122" customWidth="1"/>
    <col min="54" max="55" width="12.421875" style="122" bestFit="1" customWidth="1"/>
    <col min="56" max="56" width="11.00390625" style="122" bestFit="1" customWidth="1"/>
    <col min="57" max="57" width="12.421875" style="122" bestFit="1" customWidth="1"/>
    <col min="58" max="58" width="11.00390625" style="122" bestFit="1" customWidth="1"/>
    <col min="59" max="60" width="9.28125" style="122" bestFit="1" customWidth="1"/>
    <col min="61" max="62" width="10.00390625" style="122" bestFit="1" customWidth="1"/>
    <col min="63" max="63" width="9.140625" style="87" customWidth="1"/>
    <col min="64" max="64" width="12.421875" style="122" bestFit="1" customWidth="1"/>
    <col min="65" max="72" width="14.7109375" style="122" customWidth="1"/>
    <col min="73" max="16384" width="9.140625" style="87" customWidth="1"/>
  </cols>
  <sheetData>
    <row r="1" spans="1:72" ht="15" customHeight="1">
      <c r="A1" s="74" t="s">
        <v>0</v>
      </c>
      <c r="B1" s="75" t="s">
        <v>51</v>
      </c>
      <c r="C1" s="76" t="s">
        <v>17</v>
      </c>
      <c r="D1" s="77"/>
      <c r="E1" s="77"/>
      <c r="F1" s="77"/>
      <c r="G1" s="77"/>
      <c r="H1" s="77"/>
      <c r="I1" s="77"/>
      <c r="J1" s="77"/>
      <c r="K1" s="77"/>
      <c r="L1" s="78"/>
      <c r="M1" s="76" t="s">
        <v>18</v>
      </c>
      <c r="N1" s="77"/>
      <c r="O1" s="77"/>
      <c r="P1" s="77"/>
      <c r="Q1" s="77"/>
      <c r="R1" s="77"/>
      <c r="S1" s="77"/>
      <c r="T1" s="77"/>
      <c r="U1" s="77"/>
      <c r="V1" s="78"/>
      <c r="W1" s="79"/>
      <c r="X1" s="80" t="s">
        <v>51</v>
      </c>
      <c r="Y1" s="81" t="s">
        <v>17</v>
      </c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3"/>
      <c r="AM1" s="84" t="s">
        <v>18</v>
      </c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6"/>
      <c r="BA1" s="87"/>
      <c r="BB1" s="80" t="s">
        <v>51</v>
      </c>
      <c r="BC1" s="81" t="s">
        <v>17</v>
      </c>
      <c r="BD1" s="82"/>
      <c r="BE1" s="82"/>
      <c r="BF1" s="83"/>
      <c r="BG1" s="81" t="s">
        <v>18</v>
      </c>
      <c r="BH1" s="82"/>
      <c r="BI1" s="82"/>
      <c r="BJ1" s="83"/>
      <c r="BL1" s="80" t="s">
        <v>51</v>
      </c>
      <c r="BM1" s="88" t="s">
        <v>17</v>
      </c>
      <c r="BN1" s="88"/>
      <c r="BO1" s="88"/>
      <c r="BP1" s="88"/>
      <c r="BQ1" s="88" t="s">
        <v>18</v>
      </c>
      <c r="BR1" s="88"/>
      <c r="BS1" s="88"/>
      <c r="BT1" s="88"/>
    </row>
    <row r="2" spans="1:72" ht="15">
      <c r="A2" s="89"/>
      <c r="B2" s="90"/>
      <c r="C2" s="91" t="s">
        <v>13</v>
      </c>
      <c r="D2" s="91"/>
      <c r="E2" s="91" t="s">
        <v>14</v>
      </c>
      <c r="F2" s="91"/>
      <c r="G2" s="91" t="s">
        <v>11</v>
      </c>
      <c r="H2" s="91"/>
      <c r="I2" s="91" t="s">
        <v>47</v>
      </c>
      <c r="J2" s="91"/>
      <c r="K2" s="91" t="s">
        <v>12</v>
      </c>
      <c r="L2" s="91"/>
      <c r="M2" s="91" t="s">
        <v>13</v>
      </c>
      <c r="N2" s="91"/>
      <c r="O2" s="91" t="s">
        <v>14</v>
      </c>
      <c r="P2" s="91"/>
      <c r="Q2" s="91" t="s">
        <v>11</v>
      </c>
      <c r="R2" s="91"/>
      <c r="S2" s="91" t="s">
        <v>47</v>
      </c>
      <c r="T2" s="91"/>
      <c r="U2" s="91" t="s">
        <v>12</v>
      </c>
      <c r="V2" s="91"/>
      <c r="W2" s="92"/>
      <c r="X2" s="93"/>
      <c r="Y2" s="94" t="s">
        <v>21</v>
      </c>
      <c r="Z2" s="94"/>
      <c r="AA2" s="94" t="s">
        <v>22</v>
      </c>
      <c r="AB2" s="94"/>
      <c r="AC2" s="94" t="s">
        <v>23</v>
      </c>
      <c r="AD2" s="94"/>
      <c r="AE2" s="94" t="s">
        <v>24</v>
      </c>
      <c r="AF2" s="94"/>
      <c r="AG2" s="94" t="s">
        <v>25</v>
      </c>
      <c r="AH2" s="94"/>
      <c r="AI2" s="94" t="s">
        <v>26</v>
      </c>
      <c r="AJ2" s="94"/>
      <c r="AK2" s="94" t="s">
        <v>27</v>
      </c>
      <c r="AL2" s="94"/>
      <c r="AM2" s="94" t="s">
        <v>21</v>
      </c>
      <c r="AN2" s="94"/>
      <c r="AO2" s="94" t="s">
        <v>22</v>
      </c>
      <c r="AP2" s="94"/>
      <c r="AQ2" s="94" t="s">
        <v>23</v>
      </c>
      <c r="AR2" s="94"/>
      <c r="AS2" s="94" t="s">
        <v>24</v>
      </c>
      <c r="AT2" s="94"/>
      <c r="AU2" s="94" t="s">
        <v>25</v>
      </c>
      <c r="AV2" s="94"/>
      <c r="AW2" s="94" t="s">
        <v>26</v>
      </c>
      <c r="AX2" s="94"/>
      <c r="AY2" s="94" t="s">
        <v>27</v>
      </c>
      <c r="AZ2" s="94"/>
      <c r="BA2" s="87"/>
      <c r="BB2" s="93"/>
      <c r="BC2" s="148" t="s">
        <v>52</v>
      </c>
      <c r="BD2" s="149"/>
      <c r="BE2" s="148" t="s">
        <v>53</v>
      </c>
      <c r="BF2" s="149"/>
      <c r="BG2" s="148" t="s">
        <v>52</v>
      </c>
      <c r="BH2" s="149"/>
      <c r="BI2" s="148" t="s">
        <v>53</v>
      </c>
      <c r="BJ2" s="149"/>
      <c r="BL2" s="93"/>
      <c r="BM2" s="96" t="s">
        <v>54</v>
      </c>
      <c r="BN2" s="96"/>
      <c r="BO2" s="96" t="s">
        <v>55</v>
      </c>
      <c r="BP2" s="96"/>
      <c r="BQ2" s="96" t="s">
        <v>54</v>
      </c>
      <c r="BR2" s="96"/>
      <c r="BS2" s="96" t="s">
        <v>55</v>
      </c>
      <c r="BT2" s="96"/>
    </row>
    <row r="3" spans="1:72" ht="15">
      <c r="A3" s="97"/>
      <c r="B3" s="98"/>
      <c r="C3" s="99" t="s">
        <v>56</v>
      </c>
      <c r="D3" s="99" t="s">
        <v>36</v>
      </c>
      <c r="E3" s="99" t="s">
        <v>56</v>
      </c>
      <c r="F3" s="99" t="s">
        <v>36</v>
      </c>
      <c r="G3" s="99" t="s">
        <v>56</v>
      </c>
      <c r="H3" s="99" t="s">
        <v>36</v>
      </c>
      <c r="I3" s="99" t="s">
        <v>56</v>
      </c>
      <c r="J3" s="99" t="s">
        <v>36</v>
      </c>
      <c r="K3" s="99" t="s">
        <v>56</v>
      </c>
      <c r="L3" s="99" t="s">
        <v>36</v>
      </c>
      <c r="M3" s="99" t="s">
        <v>56</v>
      </c>
      <c r="N3" s="99" t="s">
        <v>36</v>
      </c>
      <c r="O3" s="99" t="s">
        <v>56</v>
      </c>
      <c r="P3" s="99" t="s">
        <v>36</v>
      </c>
      <c r="Q3" s="99" t="s">
        <v>56</v>
      </c>
      <c r="R3" s="99" t="s">
        <v>36</v>
      </c>
      <c r="S3" s="99" t="s">
        <v>56</v>
      </c>
      <c r="T3" s="99" t="s">
        <v>36</v>
      </c>
      <c r="U3" s="99" t="s">
        <v>56</v>
      </c>
      <c r="V3" s="99" t="s">
        <v>36</v>
      </c>
      <c r="W3" s="100"/>
      <c r="X3" s="101"/>
      <c r="Y3" s="99" t="s">
        <v>56</v>
      </c>
      <c r="Z3" s="99" t="s">
        <v>36</v>
      </c>
      <c r="AA3" s="99" t="s">
        <v>56</v>
      </c>
      <c r="AB3" s="99" t="s">
        <v>36</v>
      </c>
      <c r="AC3" s="99" t="s">
        <v>56</v>
      </c>
      <c r="AD3" s="99" t="s">
        <v>36</v>
      </c>
      <c r="AE3" s="99" t="s">
        <v>56</v>
      </c>
      <c r="AF3" s="99" t="s">
        <v>36</v>
      </c>
      <c r="AG3" s="99" t="s">
        <v>56</v>
      </c>
      <c r="AH3" s="99" t="s">
        <v>36</v>
      </c>
      <c r="AI3" s="99" t="s">
        <v>56</v>
      </c>
      <c r="AJ3" s="99" t="s">
        <v>36</v>
      </c>
      <c r="AK3" s="99" t="s">
        <v>56</v>
      </c>
      <c r="AL3" s="99" t="s">
        <v>36</v>
      </c>
      <c r="AM3" s="102" t="s">
        <v>56</v>
      </c>
      <c r="AN3" s="102" t="s">
        <v>36</v>
      </c>
      <c r="AO3" s="102" t="s">
        <v>56</v>
      </c>
      <c r="AP3" s="102" t="s">
        <v>36</v>
      </c>
      <c r="AQ3" s="102" t="s">
        <v>56</v>
      </c>
      <c r="AR3" s="102" t="s">
        <v>36</v>
      </c>
      <c r="AS3" s="102" t="s">
        <v>56</v>
      </c>
      <c r="AT3" s="102" t="s">
        <v>36</v>
      </c>
      <c r="AU3" s="102" t="s">
        <v>56</v>
      </c>
      <c r="AV3" s="102" t="s">
        <v>36</v>
      </c>
      <c r="AW3" s="102" t="s">
        <v>56</v>
      </c>
      <c r="AX3" s="102" t="s">
        <v>36</v>
      </c>
      <c r="AY3" s="102" t="s">
        <v>56</v>
      </c>
      <c r="AZ3" s="102" t="s">
        <v>36</v>
      </c>
      <c r="BA3" s="87"/>
      <c r="BB3" s="101"/>
      <c r="BC3" s="13" t="s">
        <v>35</v>
      </c>
      <c r="BD3" s="13" t="s">
        <v>36</v>
      </c>
      <c r="BE3" s="13" t="s">
        <v>35</v>
      </c>
      <c r="BF3" s="13" t="s">
        <v>36</v>
      </c>
      <c r="BG3" s="13" t="s">
        <v>35</v>
      </c>
      <c r="BH3" s="13" t="s">
        <v>36</v>
      </c>
      <c r="BI3" s="13" t="s">
        <v>35</v>
      </c>
      <c r="BJ3" s="13" t="s">
        <v>36</v>
      </c>
      <c r="BL3" s="101"/>
      <c r="BM3" s="13" t="s">
        <v>35</v>
      </c>
      <c r="BN3" s="13" t="s">
        <v>36</v>
      </c>
      <c r="BO3" s="13" t="s">
        <v>35</v>
      </c>
      <c r="BP3" s="13" t="s">
        <v>36</v>
      </c>
      <c r="BQ3" s="13" t="s">
        <v>35</v>
      </c>
      <c r="BR3" s="13" t="s">
        <v>36</v>
      </c>
      <c r="BS3" s="13" t="s">
        <v>35</v>
      </c>
      <c r="BT3" s="13" t="s">
        <v>36</v>
      </c>
    </row>
    <row r="4" spans="1:72" ht="15">
      <c r="A4" s="103">
        <v>41486</v>
      </c>
      <c r="B4" s="104">
        <f aca="true" t="shared" si="0" ref="B4:B67">SUM(C4:V4)</f>
        <v>3447443.2810954317</v>
      </c>
      <c r="C4" s="105">
        <v>17777.675857825</v>
      </c>
      <c r="D4" s="105">
        <v>10305.016097502998</v>
      </c>
      <c r="E4" s="105">
        <v>1228004.046156175</v>
      </c>
      <c r="F4" s="105">
        <v>224521.70029537298</v>
      </c>
      <c r="G4" s="105">
        <v>577328.9806242839</v>
      </c>
      <c r="H4" s="105">
        <v>235799.515413475</v>
      </c>
      <c r="I4" s="105">
        <v>24.866381645</v>
      </c>
      <c r="J4" s="106">
        <v>0</v>
      </c>
      <c r="K4" s="105">
        <v>1020004.4968486284</v>
      </c>
      <c r="L4" s="105">
        <v>74295.531662109</v>
      </c>
      <c r="M4" s="105">
        <v>17336.077529712</v>
      </c>
      <c r="N4" s="106">
        <v>0</v>
      </c>
      <c r="O4" s="105">
        <v>18633.557585251</v>
      </c>
      <c r="P4" s="105">
        <v>565.4576692109999</v>
      </c>
      <c r="Q4" s="105">
        <v>15486.840543859</v>
      </c>
      <c r="R4" s="105">
        <v>5122.280520204</v>
      </c>
      <c r="S4" s="108">
        <v>0</v>
      </c>
      <c r="T4" s="105">
        <v>0</v>
      </c>
      <c r="U4" s="105">
        <v>2165.3516073270007</v>
      </c>
      <c r="V4" s="105">
        <v>71.88630284999999</v>
      </c>
      <c r="W4" s="109"/>
      <c r="X4" s="150">
        <f aca="true" t="shared" si="1" ref="X4:X67">SUM(Y4:AZ4)</f>
        <v>3447443.2810954326</v>
      </c>
      <c r="Y4" s="105">
        <v>527309.128158192</v>
      </c>
      <c r="Z4" s="105">
        <v>14696.291726009002</v>
      </c>
      <c r="AA4" s="105">
        <v>179106.89344421006</v>
      </c>
      <c r="AB4" s="105">
        <v>14040.556339085002</v>
      </c>
      <c r="AC4" s="105">
        <v>270578.012324385</v>
      </c>
      <c r="AD4" s="105">
        <v>27002.146315093007</v>
      </c>
      <c r="AE4" s="105">
        <v>252801.46470836503</v>
      </c>
      <c r="AF4" s="105">
        <v>28700.110192260006</v>
      </c>
      <c r="AG4" s="105">
        <v>235413.58966617205</v>
      </c>
      <c r="AH4" s="105">
        <v>33059.873639076</v>
      </c>
      <c r="AI4" s="105">
        <v>274869.865651797</v>
      </c>
      <c r="AJ4" s="105">
        <v>42999.26287808001</v>
      </c>
      <c r="AK4" s="105">
        <v>1103061.111915437</v>
      </c>
      <c r="AL4" s="105">
        <v>384423.522378857</v>
      </c>
      <c r="AM4" s="112">
        <v>344.862383366</v>
      </c>
      <c r="AN4" s="112">
        <v>2.1948311460000003</v>
      </c>
      <c r="AO4" s="112">
        <v>358.5939631070001</v>
      </c>
      <c r="AP4" s="112">
        <v>3.289539845</v>
      </c>
      <c r="AQ4" s="112">
        <v>975.8516341280001</v>
      </c>
      <c r="AR4" s="112">
        <v>12.015820997000002</v>
      </c>
      <c r="AS4" s="112">
        <v>1498.420749894</v>
      </c>
      <c r="AT4" s="112">
        <v>18.471861388</v>
      </c>
      <c r="AU4" s="112">
        <v>1789.2779406660002</v>
      </c>
      <c r="AV4" s="112">
        <v>30.668359430000002</v>
      </c>
      <c r="AW4" s="112">
        <v>2531.065442092</v>
      </c>
      <c r="AX4" s="112">
        <v>86.434103908</v>
      </c>
      <c r="AY4" s="112">
        <v>46123.75515289599</v>
      </c>
      <c r="AZ4" s="112">
        <v>5606.549975551001</v>
      </c>
      <c r="BA4" s="87"/>
      <c r="BB4" s="110">
        <f>SUM(BC4:BJ4)</f>
        <v>3447443.2810954307</v>
      </c>
      <c r="BC4" s="114">
        <v>1465209.0883013231</v>
      </c>
      <c r="BD4" s="114">
        <v>117498.97821152303</v>
      </c>
      <c r="BE4" s="114">
        <v>1377930.9775672336</v>
      </c>
      <c r="BF4" s="114">
        <v>427422.78525693703</v>
      </c>
      <c r="BG4" s="114">
        <v>4967.006671161</v>
      </c>
      <c r="BH4" s="114">
        <v>66.640412806</v>
      </c>
      <c r="BI4" s="114">
        <v>48654.82059498799</v>
      </c>
      <c r="BJ4" s="114">
        <v>5692.984079459001</v>
      </c>
      <c r="BL4" s="150">
        <f aca="true" t="shared" si="2" ref="BL4:BL67">SUM(BM4:BT4)</f>
        <v>1914611.713596814</v>
      </c>
      <c r="BM4" s="114">
        <v>1465209.088301324</v>
      </c>
      <c r="BN4" s="114">
        <v>117498.978211523</v>
      </c>
      <c r="BO4" s="114">
        <v>269702</v>
      </c>
      <c r="BP4" s="114">
        <v>53610</v>
      </c>
      <c r="BQ4" s="114">
        <v>4967.006671161001</v>
      </c>
      <c r="BR4" s="114">
        <v>66.640412806</v>
      </c>
      <c r="BS4" s="114">
        <v>3278</v>
      </c>
      <c r="BT4" s="114">
        <v>280</v>
      </c>
    </row>
    <row r="5" spans="1:72" ht="15">
      <c r="A5" s="103">
        <v>41517</v>
      </c>
      <c r="B5" s="104">
        <f t="shared" si="0"/>
        <v>3496482.5836492735</v>
      </c>
      <c r="C5" s="105">
        <v>24092.177209722002</v>
      </c>
      <c r="D5" s="105">
        <v>11986.567931642003</v>
      </c>
      <c r="E5" s="105">
        <v>1244165.5392880915</v>
      </c>
      <c r="F5" s="105">
        <v>236423.461028171</v>
      </c>
      <c r="G5" s="105">
        <v>576187.248848722</v>
      </c>
      <c r="H5" s="105">
        <v>245823.513967298</v>
      </c>
      <c r="I5" s="105">
        <v>22.412640342000003</v>
      </c>
      <c r="J5" s="106">
        <v>0</v>
      </c>
      <c r="K5" s="105">
        <v>1020124.8066613047</v>
      </c>
      <c r="L5" s="105">
        <v>76355.67840887801</v>
      </c>
      <c r="M5" s="105">
        <v>20342.582128897004</v>
      </c>
      <c r="N5" s="106">
        <v>0</v>
      </c>
      <c r="O5" s="105">
        <v>15249.936148051</v>
      </c>
      <c r="P5" s="105">
        <v>535.2873702530001</v>
      </c>
      <c r="Q5" s="105">
        <v>16645.636276473004</v>
      </c>
      <c r="R5" s="105">
        <v>5831.338254929</v>
      </c>
      <c r="S5" s="108">
        <v>0</v>
      </c>
      <c r="T5" s="105">
        <v>0</v>
      </c>
      <c r="U5" s="105">
        <v>2565.3471428990006</v>
      </c>
      <c r="V5" s="105">
        <v>131.05034360100004</v>
      </c>
      <c r="W5" s="109"/>
      <c r="X5" s="150">
        <f t="shared" si="1"/>
        <v>3496482.5836492754</v>
      </c>
      <c r="Y5" s="105">
        <v>514825.17477022705</v>
      </c>
      <c r="Z5" s="105">
        <v>14459.154221648001</v>
      </c>
      <c r="AA5" s="105">
        <v>180715.17641359405</v>
      </c>
      <c r="AB5" s="105">
        <v>14261.307123983</v>
      </c>
      <c r="AC5" s="105">
        <v>273736.419561357</v>
      </c>
      <c r="AD5" s="105">
        <v>27200.463987142</v>
      </c>
      <c r="AE5" s="105">
        <v>256710.170701558</v>
      </c>
      <c r="AF5" s="105">
        <v>29512.569506844997</v>
      </c>
      <c r="AG5" s="105">
        <v>239115.18789963</v>
      </c>
      <c r="AH5" s="105">
        <v>34814.230383566006</v>
      </c>
      <c r="AI5" s="105">
        <v>277612.346045298</v>
      </c>
      <c r="AJ5" s="105">
        <v>45789.774916719005</v>
      </c>
      <c r="AK5" s="105">
        <v>1121877.709256519</v>
      </c>
      <c r="AL5" s="105">
        <v>404551.72119608603</v>
      </c>
      <c r="AM5" s="112">
        <v>438.63699210199997</v>
      </c>
      <c r="AN5" s="112">
        <v>2.7008255440000006</v>
      </c>
      <c r="AO5" s="112">
        <v>351.50736474000007</v>
      </c>
      <c r="AP5" s="112">
        <v>3.321965618</v>
      </c>
      <c r="AQ5" s="112">
        <v>1012.1525394319999</v>
      </c>
      <c r="AR5" s="112">
        <v>10.881459614</v>
      </c>
      <c r="AS5" s="112">
        <v>1726.7942827699999</v>
      </c>
      <c r="AT5" s="112">
        <v>18.796316769000004</v>
      </c>
      <c r="AU5" s="112">
        <v>1994.7925244159999</v>
      </c>
      <c r="AV5" s="112">
        <v>24.855937628000003</v>
      </c>
      <c r="AW5" s="112">
        <v>2847.006861563</v>
      </c>
      <c r="AX5" s="112">
        <v>77.360103803</v>
      </c>
      <c r="AY5" s="112">
        <v>46432.611131296995</v>
      </c>
      <c r="AZ5" s="112">
        <v>6359.759359807001</v>
      </c>
      <c r="BA5" s="87"/>
      <c r="BB5" s="104">
        <f aca="true" t="shared" si="3" ref="BB5:BB68">SUM(BC5:BJ5)</f>
        <v>3496482.5836492744</v>
      </c>
      <c r="BC5" s="105">
        <v>1465102.1293463658</v>
      </c>
      <c r="BD5" s="105">
        <v>120247.72522318398</v>
      </c>
      <c r="BE5" s="105">
        <v>1399490.0553018174</v>
      </c>
      <c r="BF5" s="105">
        <v>450341.496112805</v>
      </c>
      <c r="BG5" s="105">
        <v>5523.88370346</v>
      </c>
      <c r="BH5" s="105">
        <v>60.556505173000005</v>
      </c>
      <c r="BI5" s="105">
        <v>49279.617992859996</v>
      </c>
      <c r="BJ5" s="105">
        <v>6437.119463610001</v>
      </c>
      <c r="BL5" s="150">
        <f t="shared" si="2"/>
        <v>1923934.294778183</v>
      </c>
      <c r="BM5" s="105">
        <v>1465102.129346366</v>
      </c>
      <c r="BN5" s="105">
        <v>120247.72522318401</v>
      </c>
      <c r="BO5" s="105">
        <v>273358</v>
      </c>
      <c r="BP5" s="105">
        <v>55788</v>
      </c>
      <c r="BQ5" s="105">
        <v>5523.88370346</v>
      </c>
      <c r="BR5" s="105">
        <v>60.556505173000005</v>
      </c>
      <c r="BS5" s="105">
        <v>3562</v>
      </c>
      <c r="BT5" s="105">
        <v>292</v>
      </c>
    </row>
    <row r="6" spans="1:72" ht="15">
      <c r="A6" s="103">
        <v>41547</v>
      </c>
      <c r="B6" s="104">
        <f t="shared" si="0"/>
        <v>3598842.9704180113</v>
      </c>
      <c r="C6" s="105">
        <v>25964.998289777006</v>
      </c>
      <c r="D6" s="105">
        <v>10683.155219845</v>
      </c>
      <c r="E6" s="105">
        <v>1262806.9062604492</v>
      </c>
      <c r="F6" s="105">
        <v>248830.60544808608</v>
      </c>
      <c r="G6" s="105">
        <v>588660.2959211362</v>
      </c>
      <c r="H6" s="105">
        <v>269508.51441010996</v>
      </c>
      <c r="I6" s="105">
        <v>22.681873300000003</v>
      </c>
      <c r="J6" s="106">
        <v>0</v>
      </c>
      <c r="K6" s="105">
        <v>1042019.4887182884</v>
      </c>
      <c r="L6" s="105">
        <v>82618.108979232</v>
      </c>
      <c r="M6" s="105">
        <v>24464.110776342</v>
      </c>
      <c r="N6" s="106">
        <v>0</v>
      </c>
      <c r="O6" s="105">
        <v>16121.575791611001</v>
      </c>
      <c r="P6" s="105">
        <v>609.346587372</v>
      </c>
      <c r="Q6" s="105">
        <v>16745.90529957</v>
      </c>
      <c r="R6" s="105">
        <v>6619.957353258002</v>
      </c>
      <c r="S6" s="108">
        <v>0</v>
      </c>
      <c r="T6" s="105">
        <v>0</v>
      </c>
      <c r="U6" s="105">
        <v>3120.9042104380005</v>
      </c>
      <c r="V6" s="105">
        <v>46.41527919600001</v>
      </c>
      <c r="W6" s="109"/>
      <c r="X6" s="150">
        <f t="shared" si="1"/>
        <v>3598842.9704180094</v>
      </c>
      <c r="Y6" s="105">
        <v>520106.547826968</v>
      </c>
      <c r="Z6" s="105">
        <v>14068.798972598</v>
      </c>
      <c r="AA6" s="105">
        <v>183009.85692810203</v>
      </c>
      <c r="AB6" s="105">
        <v>14607.7425768</v>
      </c>
      <c r="AC6" s="105">
        <v>277591.22990936897</v>
      </c>
      <c r="AD6" s="105">
        <v>27841.075494502</v>
      </c>
      <c r="AE6" s="105">
        <v>262703.358100562</v>
      </c>
      <c r="AF6" s="105">
        <v>30691.859852141006</v>
      </c>
      <c r="AG6" s="105">
        <v>246332.218993491</v>
      </c>
      <c r="AH6" s="105">
        <v>37246.453239445</v>
      </c>
      <c r="AI6" s="105">
        <v>290505.386025067</v>
      </c>
      <c r="AJ6" s="105">
        <v>48921.69170969701</v>
      </c>
      <c r="AK6" s="105">
        <v>1139225.7732793912</v>
      </c>
      <c r="AL6" s="105">
        <v>438262.76221208996</v>
      </c>
      <c r="AM6" s="112">
        <v>357.2455328589999</v>
      </c>
      <c r="AN6" s="112">
        <v>2.6658416220000003</v>
      </c>
      <c r="AO6" s="112">
        <v>352.409044875</v>
      </c>
      <c r="AP6" s="112">
        <v>2.260234601</v>
      </c>
      <c r="AQ6" s="112">
        <v>1089.4367857890002</v>
      </c>
      <c r="AR6" s="112">
        <v>9.565897842000002</v>
      </c>
      <c r="AS6" s="112">
        <v>1805.300623952</v>
      </c>
      <c r="AT6" s="112">
        <v>20.263201044</v>
      </c>
      <c r="AU6" s="112">
        <v>2100.7377247619997</v>
      </c>
      <c r="AV6" s="112">
        <v>29.232182874000003</v>
      </c>
      <c r="AW6" s="112">
        <v>2968.026441035</v>
      </c>
      <c r="AX6" s="112">
        <v>118.893572887</v>
      </c>
      <c r="AY6" s="112">
        <v>51779.339924689</v>
      </c>
      <c r="AZ6" s="112">
        <v>7092.838288956</v>
      </c>
      <c r="BA6" s="87"/>
      <c r="BB6" s="104">
        <f t="shared" si="3"/>
        <v>3598842.97041801</v>
      </c>
      <c r="BC6" s="105">
        <v>1489743.2117584925</v>
      </c>
      <c r="BD6" s="105">
        <v>124455.93013548599</v>
      </c>
      <c r="BE6" s="105">
        <v>1429731.159304458</v>
      </c>
      <c r="BF6" s="105">
        <v>487184.4539217871</v>
      </c>
      <c r="BG6" s="105">
        <v>5705.1297122370015</v>
      </c>
      <c r="BH6" s="105">
        <v>63.987357983</v>
      </c>
      <c r="BI6" s="105">
        <v>54747.36636572401</v>
      </c>
      <c r="BJ6" s="105">
        <v>7211.731861843001</v>
      </c>
      <c r="BL6" s="150">
        <f t="shared" si="2"/>
        <v>1965988.258964198</v>
      </c>
      <c r="BM6" s="105">
        <v>1489743.211758492</v>
      </c>
      <c r="BN6" s="105">
        <v>124455.930135486</v>
      </c>
      <c r="BO6" s="105">
        <v>283112</v>
      </c>
      <c r="BP6" s="105">
        <v>58768</v>
      </c>
      <c r="BQ6" s="105">
        <v>5705.129712237001</v>
      </c>
      <c r="BR6" s="105">
        <v>63.987357983</v>
      </c>
      <c r="BS6" s="105">
        <v>3828</v>
      </c>
      <c r="BT6" s="105">
        <v>312</v>
      </c>
    </row>
    <row r="7" spans="1:72" ht="15">
      <c r="A7" s="103">
        <v>41578</v>
      </c>
      <c r="B7" s="104">
        <f t="shared" si="0"/>
        <v>3574575.7872255538</v>
      </c>
      <c r="C7" s="105">
        <v>24174.819503065</v>
      </c>
      <c r="D7" s="105">
        <v>11394.589836167</v>
      </c>
      <c r="E7" s="105">
        <v>1283460.6534609413</v>
      </c>
      <c r="F7" s="105">
        <v>234599.73860397702</v>
      </c>
      <c r="G7" s="105">
        <v>572146.4143164852</v>
      </c>
      <c r="H7" s="105">
        <v>270193.6939574192</v>
      </c>
      <c r="I7" s="105">
        <v>22.762226299</v>
      </c>
      <c r="J7" s="106">
        <v>0</v>
      </c>
      <c r="K7" s="105">
        <v>1035658.459295338</v>
      </c>
      <c r="L7" s="105">
        <v>83171.495848391</v>
      </c>
      <c r="M7" s="105">
        <v>19503.066269789</v>
      </c>
      <c r="N7" s="106">
        <v>0</v>
      </c>
      <c r="O7" s="105">
        <v>14975.773890245999</v>
      </c>
      <c r="P7" s="105">
        <v>807.3432518260001</v>
      </c>
      <c r="Q7" s="105">
        <v>15388.403693391003</v>
      </c>
      <c r="R7" s="105">
        <v>5855.918125586001</v>
      </c>
      <c r="S7" s="108">
        <v>0</v>
      </c>
      <c r="T7" s="105">
        <v>0</v>
      </c>
      <c r="U7" s="105">
        <v>3177.4214755789994</v>
      </c>
      <c r="V7" s="105">
        <v>45.233471054</v>
      </c>
      <c r="W7" s="109"/>
      <c r="X7" s="150">
        <f t="shared" si="1"/>
        <v>3574575.787225554</v>
      </c>
      <c r="Y7" s="105">
        <v>527642.2222165599</v>
      </c>
      <c r="Z7" s="105">
        <v>14030.831746936</v>
      </c>
      <c r="AA7" s="105">
        <v>184726.03212274</v>
      </c>
      <c r="AB7" s="105">
        <v>14532.445463498001</v>
      </c>
      <c r="AC7" s="105">
        <v>277203.982448149</v>
      </c>
      <c r="AD7" s="105">
        <v>27584.316898691002</v>
      </c>
      <c r="AE7" s="105">
        <v>260066.10139593703</v>
      </c>
      <c r="AF7" s="105">
        <v>30598.763617649005</v>
      </c>
      <c r="AG7" s="105">
        <v>244485.45782951597</v>
      </c>
      <c r="AH7" s="105">
        <v>36833.90817425801</v>
      </c>
      <c r="AI7" s="105">
        <v>285195.15289658506</v>
      </c>
      <c r="AJ7" s="105">
        <v>49012.12153788</v>
      </c>
      <c r="AK7" s="105">
        <v>1136144.159892641</v>
      </c>
      <c r="AL7" s="105">
        <v>426767.130807042</v>
      </c>
      <c r="AM7" s="112">
        <v>326.99239707600003</v>
      </c>
      <c r="AN7" s="112">
        <v>2.6537281520000002</v>
      </c>
      <c r="AO7" s="112">
        <v>351.036170432</v>
      </c>
      <c r="AP7" s="112">
        <v>2.989568124</v>
      </c>
      <c r="AQ7" s="112">
        <v>1086.808221044</v>
      </c>
      <c r="AR7" s="112">
        <v>11.053106657</v>
      </c>
      <c r="AS7" s="112">
        <v>1932.3853677329998</v>
      </c>
      <c r="AT7" s="112">
        <v>16.759910567</v>
      </c>
      <c r="AU7" s="112">
        <v>2073.754682913</v>
      </c>
      <c r="AV7" s="112">
        <v>43.729636996</v>
      </c>
      <c r="AW7" s="112">
        <v>2981.3673848290005</v>
      </c>
      <c r="AX7" s="112">
        <v>116.93300653700001</v>
      </c>
      <c r="AY7" s="112">
        <v>44292.321104978</v>
      </c>
      <c r="AZ7" s="112">
        <v>6514.375891433</v>
      </c>
      <c r="BA7" s="87"/>
      <c r="BB7" s="104">
        <f t="shared" si="3"/>
        <v>3574575.787225553</v>
      </c>
      <c r="BC7" s="105">
        <v>1494123.7960129026</v>
      </c>
      <c r="BD7" s="105">
        <v>123580.26590103203</v>
      </c>
      <c r="BE7" s="105">
        <v>1421339.312789226</v>
      </c>
      <c r="BF7" s="105">
        <v>475779.2523449221</v>
      </c>
      <c r="BG7" s="105">
        <v>5770.976839198</v>
      </c>
      <c r="BH7" s="105">
        <v>77.18595049599999</v>
      </c>
      <c r="BI7" s="105">
        <v>47273.688489807006</v>
      </c>
      <c r="BJ7" s="105">
        <v>6631.3088979700005</v>
      </c>
      <c r="BL7" s="150">
        <f t="shared" si="2"/>
        <v>1966794.224703628</v>
      </c>
      <c r="BM7" s="105">
        <v>1494123.7960129022</v>
      </c>
      <c r="BN7" s="105">
        <v>123580.265901032</v>
      </c>
      <c r="BO7" s="105">
        <v>279484</v>
      </c>
      <c r="BP7" s="105">
        <v>59664</v>
      </c>
      <c r="BQ7" s="105">
        <v>5770.976839198001</v>
      </c>
      <c r="BR7" s="105">
        <v>77.185950496</v>
      </c>
      <c r="BS7" s="105">
        <v>3776</v>
      </c>
      <c r="BT7" s="105">
        <v>318</v>
      </c>
    </row>
    <row r="8" spans="1:72" ht="15">
      <c r="A8" s="103">
        <v>41608</v>
      </c>
      <c r="B8" s="104">
        <f t="shared" si="0"/>
        <v>3617854.6892110556</v>
      </c>
      <c r="C8" s="105">
        <v>22883.419876747</v>
      </c>
      <c r="D8" s="105">
        <v>5495.946420474001</v>
      </c>
      <c r="E8" s="105">
        <v>1289526.0251671518</v>
      </c>
      <c r="F8" s="105">
        <v>232568.518990817</v>
      </c>
      <c r="G8" s="105">
        <v>581498.7869864089</v>
      </c>
      <c r="H8" s="105">
        <v>288501.83605748694</v>
      </c>
      <c r="I8" s="105">
        <v>21.085542463</v>
      </c>
      <c r="J8" s="106">
        <v>0</v>
      </c>
      <c r="K8" s="105">
        <v>1050910.367540233</v>
      </c>
      <c r="L8" s="105">
        <v>85012.63809615004</v>
      </c>
      <c r="M8" s="105">
        <v>19493.052055342</v>
      </c>
      <c r="N8" s="106">
        <v>0</v>
      </c>
      <c r="O8" s="105">
        <v>14854.733278064</v>
      </c>
      <c r="P8" s="105">
        <v>1030.243304644</v>
      </c>
      <c r="Q8" s="105">
        <v>16552.319660307996</v>
      </c>
      <c r="R8" s="105">
        <v>6212.81810272</v>
      </c>
      <c r="S8" s="108">
        <v>0</v>
      </c>
      <c r="T8" s="105">
        <v>0</v>
      </c>
      <c r="U8" s="105">
        <v>3280.755964167</v>
      </c>
      <c r="V8" s="105">
        <v>12.142167879</v>
      </c>
      <c r="W8" s="109"/>
      <c r="X8" s="150">
        <f t="shared" si="1"/>
        <v>3617854.6892110566</v>
      </c>
      <c r="Y8" s="105">
        <v>538083.8235171773</v>
      </c>
      <c r="Z8" s="105">
        <v>13845.140009337003</v>
      </c>
      <c r="AA8" s="105">
        <v>188352.308587342</v>
      </c>
      <c r="AB8" s="105">
        <v>14757.751860413002</v>
      </c>
      <c r="AC8" s="105">
        <v>280299.98313212197</v>
      </c>
      <c r="AD8" s="105">
        <v>28095.460424946003</v>
      </c>
      <c r="AE8" s="105">
        <v>263840.2646012101</v>
      </c>
      <c r="AF8" s="105">
        <v>31094.579318348</v>
      </c>
      <c r="AG8" s="105">
        <v>248876.22717520106</v>
      </c>
      <c r="AH8" s="105">
        <v>38038.191601896004</v>
      </c>
      <c r="AI8" s="105">
        <v>290761.09522806806</v>
      </c>
      <c r="AJ8" s="105">
        <v>50273.312879637</v>
      </c>
      <c r="AK8" s="105">
        <v>1134625.982871884</v>
      </c>
      <c r="AL8" s="105">
        <v>435474.503470351</v>
      </c>
      <c r="AM8" s="112">
        <v>331.538119622</v>
      </c>
      <c r="AN8" s="112">
        <v>2.5290439300000003</v>
      </c>
      <c r="AO8" s="112">
        <v>359.0152652070001</v>
      </c>
      <c r="AP8" s="112">
        <v>3.1582371200000003</v>
      </c>
      <c r="AQ8" s="112">
        <v>1122.4193350429998</v>
      </c>
      <c r="AR8" s="112">
        <v>9.594114267000002</v>
      </c>
      <c r="AS8" s="112">
        <v>2024.089898103</v>
      </c>
      <c r="AT8" s="112">
        <v>16.714772841000002</v>
      </c>
      <c r="AU8" s="112">
        <v>2179.200426159</v>
      </c>
      <c r="AV8" s="112">
        <v>41.28120994</v>
      </c>
      <c r="AW8" s="112">
        <v>3145.6381969600006</v>
      </c>
      <c r="AX8" s="112">
        <v>117.75387622400001</v>
      </c>
      <c r="AY8" s="112">
        <v>45018.959716786994</v>
      </c>
      <c r="AZ8" s="112">
        <v>7064.172320921</v>
      </c>
      <c r="BA8" s="87"/>
      <c r="BB8" s="104">
        <f t="shared" si="3"/>
        <v>3617854.6892110566</v>
      </c>
      <c r="BC8" s="105">
        <v>1519452.6070130523</v>
      </c>
      <c r="BD8" s="105">
        <v>125831.12321494002</v>
      </c>
      <c r="BE8" s="105">
        <v>1425387.078099952</v>
      </c>
      <c r="BF8" s="105">
        <v>485747.816349988</v>
      </c>
      <c r="BG8" s="105">
        <v>6016.263044134001</v>
      </c>
      <c r="BH8" s="105">
        <v>73.277378098</v>
      </c>
      <c r="BI8" s="105">
        <v>48164.597913747</v>
      </c>
      <c r="BJ8" s="105">
        <v>7181.926197145</v>
      </c>
      <c r="BL8" s="150">
        <f t="shared" si="2"/>
        <v>2000013.2706502243</v>
      </c>
      <c r="BM8" s="105">
        <v>1519452.607013052</v>
      </c>
      <c r="BN8" s="105">
        <v>125831.12321494</v>
      </c>
      <c r="BO8" s="105">
        <v>284180</v>
      </c>
      <c r="BP8" s="105">
        <v>60318</v>
      </c>
      <c r="BQ8" s="105">
        <v>6016.263044134001</v>
      </c>
      <c r="BR8" s="105">
        <v>73.277378098</v>
      </c>
      <c r="BS8" s="105">
        <v>3820</v>
      </c>
      <c r="BT8" s="105">
        <v>322</v>
      </c>
    </row>
    <row r="9" spans="1:72" ht="15">
      <c r="A9" s="103">
        <v>41639</v>
      </c>
      <c r="B9" s="104">
        <f t="shared" si="0"/>
        <v>3706609.3541345135</v>
      </c>
      <c r="C9" s="105">
        <v>33110.095748260006</v>
      </c>
      <c r="D9" s="105">
        <v>24549.704936994007</v>
      </c>
      <c r="E9" s="105">
        <v>1298138.0053242394</v>
      </c>
      <c r="F9" s="105">
        <v>244219.137320937</v>
      </c>
      <c r="G9" s="105">
        <v>571420.4674962985</v>
      </c>
      <c r="H9" s="105">
        <v>273983.74240060186</v>
      </c>
      <c r="I9" s="105">
        <v>19.834323206</v>
      </c>
      <c r="J9" s="106">
        <v>0</v>
      </c>
      <c r="K9" s="105">
        <v>1123019.5559817778</v>
      </c>
      <c r="L9" s="105">
        <v>87237.50527252299</v>
      </c>
      <c r="M9" s="105">
        <v>11614.156632876999</v>
      </c>
      <c r="N9" s="106">
        <v>0</v>
      </c>
      <c r="O9" s="105">
        <v>11491.91703081</v>
      </c>
      <c r="P9" s="105">
        <v>1382.762743378</v>
      </c>
      <c r="Q9" s="105">
        <v>16354.815812496996</v>
      </c>
      <c r="R9" s="105">
        <v>6557.607442838002</v>
      </c>
      <c r="S9" s="108">
        <v>0</v>
      </c>
      <c r="T9" s="105">
        <v>0</v>
      </c>
      <c r="U9" s="105">
        <v>3503.6397172869993</v>
      </c>
      <c r="V9" s="105">
        <v>6.405949989</v>
      </c>
      <c r="W9" s="109"/>
      <c r="X9" s="150">
        <f t="shared" si="1"/>
        <v>3706609.3541345145</v>
      </c>
      <c r="Y9" s="105">
        <v>561085.6053468848</v>
      </c>
      <c r="Z9" s="105">
        <v>13749.395264407998</v>
      </c>
      <c r="AA9" s="105">
        <v>195381.04850935008</v>
      </c>
      <c r="AB9" s="105">
        <v>14721.558766076</v>
      </c>
      <c r="AC9" s="105">
        <v>298582.6983860852</v>
      </c>
      <c r="AD9" s="105">
        <v>28394.145607971997</v>
      </c>
      <c r="AE9" s="105">
        <v>285213.54438041203</v>
      </c>
      <c r="AF9" s="105">
        <v>31906.78532177</v>
      </c>
      <c r="AG9" s="105">
        <v>263916.657163233</v>
      </c>
      <c r="AH9" s="105">
        <v>38786.04272774999</v>
      </c>
      <c r="AI9" s="105">
        <v>315914.725816951</v>
      </c>
      <c r="AJ9" s="105">
        <v>52566.724419681006</v>
      </c>
      <c r="AK9" s="105">
        <v>1105613.6792708668</v>
      </c>
      <c r="AL9" s="105">
        <v>449865.437823399</v>
      </c>
      <c r="AM9" s="112">
        <v>313.2289721519999</v>
      </c>
      <c r="AN9" s="112">
        <v>2.9118968420000004</v>
      </c>
      <c r="AO9" s="112">
        <v>350.148326465</v>
      </c>
      <c r="AP9" s="112">
        <v>2.3216518440000002</v>
      </c>
      <c r="AQ9" s="112">
        <v>1161.113981315</v>
      </c>
      <c r="AR9" s="112">
        <v>9.398620519000001</v>
      </c>
      <c r="AS9" s="112">
        <v>2120.3608454239998</v>
      </c>
      <c r="AT9" s="112">
        <v>22.116087415000003</v>
      </c>
      <c r="AU9" s="112">
        <v>2201.15018589</v>
      </c>
      <c r="AV9" s="112">
        <v>37.596855678</v>
      </c>
      <c r="AW9" s="112">
        <v>3158.504474446</v>
      </c>
      <c r="AX9" s="112">
        <v>123.098760322</v>
      </c>
      <c r="AY9" s="112">
        <v>33660.022407779004</v>
      </c>
      <c r="AZ9" s="112">
        <v>7749.332263585</v>
      </c>
      <c r="BA9" s="87"/>
      <c r="BB9" s="104">
        <f t="shared" si="3"/>
        <v>3706609.354134514</v>
      </c>
      <c r="BC9" s="105">
        <v>1604179.5537859644</v>
      </c>
      <c r="BD9" s="105">
        <v>127557.92768797607</v>
      </c>
      <c r="BE9" s="105">
        <v>1421528.4050878172</v>
      </c>
      <c r="BF9" s="105">
        <v>502432.1622430799</v>
      </c>
      <c r="BG9" s="105">
        <v>6146.002311246</v>
      </c>
      <c r="BH9" s="105">
        <v>74.345112298</v>
      </c>
      <c r="BI9" s="105">
        <v>36818.526882225</v>
      </c>
      <c r="BJ9" s="105">
        <v>7872.431023906999</v>
      </c>
      <c r="BL9" s="150">
        <f t="shared" si="2"/>
        <v>2109027.8288974855</v>
      </c>
      <c r="BM9" s="105">
        <v>1604179.553785965</v>
      </c>
      <c r="BN9" s="105">
        <v>127557.92768797601</v>
      </c>
      <c r="BO9" s="105">
        <v>304142</v>
      </c>
      <c r="BP9" s="105">
        <v>62800</v>
      </c>
      <c r="BQ9" s="105">
        <v>6146.002311246</v>
      </c>
      <c r="BR9" s="105">
        <v>74.345112298</v>
      </c>
      <c r="BS9" s="105">
        <v>3774</v>
      </c>
      <c r="BT9" s="105">
        <v>354</v>
      </c>
    </row>
    <row r="10" spans="1:72" ht="15">
      <c r="A10" s="103">
        <v>41670</v>
      </c>
      <c r="B10" s="104">
        <f t="shared" si="0"/>
        <v>3637382.3786748163</v>
      </c>
      <c r="C10" s="105">
        <v>23268.765986814004</v>
      </c>
      <c r="D10" s="105">
        <v>5992.885638211</v>
      </c>
      <c r="E10" s="105">
        <v>1320984.561619712</v>
      </c>
      <c r="F10" s="105">
        <v>249690.24431960387</v>
      </c>
      <c r="G10" s="105">
        <v>543573.8290078158</v>
      </c>
      <c r="H10" s="105">
        <v>269427.13250861183</v>
      </c>
      <c r="I10" s="105">
        <v>26.004617727000003</v>
      </c>
      <c r="J10" s="106">
        <v>0</v>
      </c>
      <c r="K10" s="105">
        <v>1085705.2041320982</v>
      </c>
      <c r="L10" s="105">
        <v>87154.48338634497</v>
      </c>
      <c r="M10" s="105">
        <v>11261.810754143</v>
      </c>
      <c r="N10" s="106">
        <v>0</v>
      </c>
      <c r="O10" s="105">
        <v>12360.991763904</v>
      </c>
      <c r="P10" s="105">
        <v>1320.404907433</v>
      </c>
      <c r="Q10" s="105">
        <v>16797.106300246003</v>
      </c>
      <c r="R10" s="105">
        <v>6118.554641699</v>
      </c>
      <c r="S10" s="108">
        <v>303.83650317800004</v>
      </c>
      <c r="T10" s="105">
        <v>0</v>
      </c>
      <c r="U10" s="105">
        <v>3329.0817147610014</v>
      </c>
      <c r="V10" s="105">
        <v>67.480872514</v>
      </c>
      <c r="W10" s="109"/>
      <c r="X10" s="150">
        <f t="shared" si="1"/>
        <v>3637382.3786748163</v>
      </c>
      <c r="Y10" s="105">
        <v>553131.380214246</v>
      </c>
      <c r="Z10" s="105">
        <v>13833.794919622997</v>
      </c>
      <c r="AA10" s="105">
        <v>193755.95871463814</v>
      </c>
      <c r="AB10" s="105">
        <v>14865.848200571007</v>
      </c>
      <c r="AC10" s="105">
        <v>292231.39804024907</v>
      </c>
      <c r="AD10" s="105">
        <v>28797.109744472007</v>
      </c>
      <c r="AE10" s="105">
        <v>278826.647249245</v>
      </c>
      <c r="AF10" s="105">
        <v>32126.029428781992</v>
      </c>
      <c r="AG10" s="105">
        <v>255587.82175235904</v>
      </c>
      <c r="AH10" s="105">
        <v>39231.53894358301</v>
      </c>
      <c r="AI10" s="105">
        <v>300969.1533405739</v>
      </c>
      <c r="AJ10" s="105">
        <v>53022.67430068202</v>
      </c>
      <c r="AK10" s="105">
        <v>1099056.0060528554</v>
      </c>
      <c r="AL10" s="105">
        <v>430387.7503150591</v>
      </c>
      <c r="AM10" s="112">
        <v>314.588008551</v>
      </c>
      <c r="AN10" s="112">
        <v>2.724609711</v>
      </c>
      <c r="AO10" s="112">
        <v>421.2533156560001</v>
      </c>
      <c r="AP10" s="112">
        <v>2.701244378</v>
      </c>
      <c r="AQ10" s="112">
        <v>1224.675125699</v>
      </c>
      <c r="AR10" s="112">
        <v>10.564328291</v>
      </c>
      <c r="AS10" s="112">
        <v>2323.6543754239997</v>
      </c>
      <c r="AT10" s="112">
        <v>21.689512150000002</v>
      </c>
      <c r="AU10" s="112">
        <v>2152.133943347</v>
      </c>
      <c r="AV10" s="112">
        <v>42.693020919000006</v>
      </c>
      <c r="AW10" s="112">
        <v>3740.632072716</v>
      </c>
      <c r="AX10" s="112">
        <v>144.699542669</v>
      </c>
      <c r="AY10" s="112">
        <v>33875.890194839</v>
      </c>
      <c r="AZ10" s="112">
        <v>7281.368163528001</v>
      </c>
      <c r="BA10" s="87"/>
      <c r="BB10" s="104">
        <f t="shared" si="3"/>
        <v>3637382.3786748163</v>
      </c>
      <c r="BC10" s="105">
        <v>1573533.205970737</v>
      </c>
      <c r="BD10" s="105">
        <v>128854.32123703108</v>
      </c>
      <c r="BE10" s="105">
        <v>1400025.1593934295</v>
      </c>
      <c r="BF10" s="105">
        <v>483410.42461574107</v>
      </c>
      <c r="BG10" s="105">
        <v>6436.304768676999</v>
      </c>
      <c r="BH10" s="105">
        <v>80.372715449</v>
      </c>
      <c r="BI10" s="105">
        <v>37616.52226755502</v>
      </c>
      <c r="BJ10" s="105">
        <v>7426.067706197</v>
      </c>
      <c r="BL10" s="150">
        <f t="shared" si="2"/>
        <v>2067872.2046918941</v>
      </c>
      <c r="BM10" s="105">
        <v>1573533.2059707372</v>
      </c>
      <c r="BN10" s="105">
        <v>128854.321237031</v>
      </c>
      <c r="BO10" s="105">
        <v>291556</v>
      </c>
      <c r="BP10" s="105">
        <v>63276</v>
      </c>
      <c r="BQ10" s="105">
        <v>6436.3047686770005</v>
      </c>
      <c r="BR10" s="105">
        <v>80.37271544900001</v>
      </c>
      <c r="BS10" s="105">
        <v>3798</v>
      </c>
      <c r="BT10" s="105">
        <v>338</v>
      </c>
    </row>
    <row r="11" spans="1:72" ht="15">
      <c r="A11" s="103">
        <v>41698</v>
      </c>
      <c r="B11" s="104">
        <f t="shared" si="0"/>
        <v>3651574.1729729245</v>
      </c>
      <c r="C11" s="105">
        <v>23961.680765388002</v>
      </c>
      <c r="D11" s="105">
        <v>6888.881598131</v>
      </c>
      <c r="E11" s="105">
        <v>1335361.4356165715</v>
      </c>
      <c r="F11" s="105">
        <v>238357.15198663302</v>
      </c>
      <c r="G11" s="105">
        <v>551418.14831771</v>
      </c>
      <c r="H11" s="105">
        <v>267802.96339827304</v>
      </c>
      <c r="I11" s="105">
        <v>17.524449305999998</v>
      </c>
      <c r="J11" s="106">
        <v>0</v>
      </c>
      <c r="K11" s="105">
        <v>1084445.088591851</v>
      </c>
      <c r="L11" s="105">
        <v>86404.57229811199</v>
      </c>
      <c r="M11" s="105">
        <v>15445.606859639</v>
      </c>
      <c r="N11" s="106">
        <v>0</v>
      </c>
      <c r="O11" s="105">
        <v>13171.560071742999</v>
      </c>
      <c r="P11" s="105">
        <v>709.8884616800001</v>
      </c>
      <c r="Q11" s="105">
        <v>18007.535763179</v>
      </c>
      <c r="R11" s="105">
        <v>6119.249111155001</v>
      </c>
      <c r="S11" s="108">
        <v>306.034932023</v>
      </c>
      <c r="T11" s="105">
        <v>0</v>
      </c>
      <c r="U11" s="105">
        <v>3115.8969631560008</v>
      </c>
      <c r="V11" s="105">
        <v>40.953788374000005</v>
      </c>
      <c r="W11" s="109"/>
      <c r="X11" s="150">
        <f t="shared" si="1"/>
        <v>3651574.1729729255</v>
      </c>
      <c r="Y11" s="105">
        <v>553681.4614757649</v>
      </c>
      <c r="Z11" s="105">
        <v>13847.607975074003</v>
      </c>
      <c r="AA11" s="105">
        <v>193540.76935785898</v>
      </c>
      <c r="AB11" s="105">
        <v>14816.662328765</v>
      </c>
      <c r="AC11" s="105">
        <v>292639.50970349694</v>
      </c>
      <c r="AD11" s="105">
        <v>28543.242970996005</v>
      </c>
      <c r="AE11" s="105">
        <v>278622.17593918386</v>
      </c>
      <c r="AF11" s="105">
        <v>31652.063609373996</v>
      </c>
      <c r="AG11" s="105">
        <v>255962.4003826011</v>
      </c>
      <c r="AH11" s="105">
        <v>38815.94481521299</v>
      </c>
      <c r="AI11" s="105">
        <v>302436.71583692695</v>
      </c>
      <c r="AJ11" s="105">
        <v>52853.89612124102</v>
      </c>
      <c r="AK11" s="105">
        <v>1118320.8450449943</v>
      </c>
      <c r="AL11" s="105">
        <v>418924.1514604861</v>
      </c>
      <c r="AM11" s="112">
        <v>318.251164795</v>
      </c>
      <c r="AN11" s="112">
        <v>2.856856875</v>
      </c>
      <c r="AO11" s="112">
        <v>405.8033921839999</v>
      </c>
      <c r="AP11" s="112">
        <v>3.2832731059999998</v>
      </c>
      <c r="AQ11" s="112">
        <v>1255.097086698</v>
      </c>
      <c r="AR11" s="112">
        <v>11.069636873999999</v>
      </c>
      <c r="AS11" s="112">
        <v>2275.819777498001</v>
      </c>
      <c r="AT11" s="112">
        <v>22.643048229999998</v>
      </c>
      <c r="AU11" s="112">
        <v>2036.4655767170002</v>
      </c>
      <c r="AV11" s="112">
        <v>42.216845806</v>
      </c>
      <c r="AW11" s="112">
        <v>3729.093363945</v>
      </c>
      <c r="AX11" s="112">
        <v>122.98723918300001</v>
      </c>
      <c r="AY11" s="112">
        <v>40026.10422790301</v>
      </c>
      <c r="AZ11" s="112">
        <v>6665.034461135001</v>
      </c>
      <c r="BA11" s="87"/>
      <c r="BB11" s="104">
        <f t="shared" si="3"/>
        <v>3651574.1729729255</v>
      </c>
      <c r="BC11" s="105">
        <v>1574446.316858906</v>
      </c>
      <c r="BD11" s="105">
        <v>127675.52169942195</v>
      </c>
      <c r="BE11" s="105">
        <v>1420757.5608819216</v>
      </c>
      <c r="BF11" s="105">
        <v>471778.04758172715</v>
      </c>
      <c r="BG11" s="105">
        <v>6291.436997892003</v>
      </c>
      <c r="BH11" s="105">
        <v>82.069660891</v>
      </c>
      <c r="BI11" s="105">
        <v>43755.197591848024</v>
      </c>
      <c r="BJ11" s="105">
        <v>6788.0217003180005</v>
      </c>
      <c r="BL11" s="150">
        <f t="shared" si="2"/>
        <v>2066829.3452171113</v>
      </c>
      <c r="BM11" s="105">
        <v>1574446.316858906</v>
      </c>
      <c r="BN11" s="105">
        <v>127675.52169942201</v>
      </c>
      <c r="BO11" s="105">
        <v>290968</v>
      </c>
      <c r="BP11" s="105">
        <v>63206</v>
      </c>
      <c r="BQ11" s="105">
        <v>6291.436997892</v>
      </c>
      <c r="BR11" s="105">
        <v>82.069660891</v>
      </c>
      <c r="BS11" s="105">
        <v>3842</v>
      </c>
      <c r="BT11" s="105">
        <v>318</v>
      </c>
    </row>
    <row r="12" spans="1:72" ht="15">
      <c r="A12" s="103">
        <v>41729</v>
      </c>
      <c r="B12" s="104">
        <f t="shared" si="0"/>
        <v>3671553.2614407414</v>
      </c>
      <c r="C12" s="105">
        <v>27688.154452346997</v>
      </c>
      <c r="D12" s="105">
        <v>5697.041397408</v>
      </c>
      <c r="E12" s="105">
        <v>1374368.1316074594</v>
      </c>
      <c r="F12" s="105">
        <v>240223.8516820169</v>
      </c>
      <c r="G12" s="105">
        <v>556370.572146006</v>
      </c>
      <c r="H12" s="105">
        <v>252852.93181242817</v>
      </c>
      <c r="I12" s="105">
        <v>17.707833265</v>
      </c>
      <c r="J12" s="106">
        <v>0</v>
      </c>
      <c r="K12" s="105">
        <v>1066471.4608693602</v>
      </c>
      <c r="L12" s="105">
        <v>86766.92968500704</v>
      </c>
      <c r="M12" s="105">
        <v>18214.401870201003</v>
      </c>
      <c r="N12" s="106">
        <v>0</v>
      </c>
      <c r="O12" s="105">
        <v>14503.744637384996</v>
      </c>
      <c r="P12" s="105">
        <v>444.7984041760001</v>
      </c>
      <c r="Q12" s="105">
        <v>17715.86221645899</v>
      </c>
      <c r="R12" s="105">
        <v>6110.363986948999</v>
      </c>
      <c r="S12" s="108">
        <v>623.186379501</v>
      </c>
      <c r="T12" s="105">
        <v>0</v>
      </c>
      <c r="U12" s="105">
        <v>3483.133820360001</v>
      </c>
      <c r="V12" s="105">
        <v>0.9886404130000002</v>
      </c>
      <c r="W12" s="109"/>
      <c r="X12" s="150">
        <f t="shared" si="1"/>
        <v>3671553.261440741</v>
      </c>
      <c r="Y12" s="105">
        <v>548740.9283262178</v>
      </c>
      <c r="Z12" s="105">
        <v>13820.936899762997</v>
      </c>
      <c r="AA12" s="105">
        <v>193207.19085108396</v>
      </c>
      <c r="AB12" s="105">
        <v>14814.312391870004</v>
      </c>
      <c r="AC12" s="105">
        <v>291327.1195806953</v>
      </c>
      <c r="AD12" s="105">
        <v>28521.17274957501</v>
      </c>
      <c r="AE12" s="105">
        <v>275779.981400799</v>
      </c>
      <c r="AF12" s="105">
        <v>31635.232950887996</v>
      </c>
      <c r="AG12" s="105">
        <v>254455.7767876741</v>
      </c>
      <c r="AH12" s="105">
        <v>38639.350079448</v>
      </c>
      <c r="AI12" s="105">
        <v>300974.33047270693</v>
      </c>
      <c r="AJ12" s="105">
        <v>52316.61567226102</v>
      </c>
      <c r="AK12" s="105">
        <v>1160430.699489259</v>
      </c>
      <c r="AL12" s="105">
        <v>405793.1338330552</v>
      </c>
      <c r="AM12" s="112">
        <v>322.09124478899986</v>
      </c>
      <c r="AN12" s="112">
        <v>2.483777455</v>
      </c>
      <c r="AO12" s="112">
        <v>409.3034859079999</v>
      </c>
      <c r="AP12" s="112">
        <v>4.199904602</v>
      </c>
      <c r="AQ12" s="112">
        <v>1223.7482282120002</v>
      </c>
      <c r="AR12" s="112">
        <v>10.639933822</v>
      </c>
      <c r="AS12" s="112">
        <v>2195.8557362760002</v>
      </c>
      <c r="AT12" s="112">
        <v>23.141948612000004</v>
      </c>
      <c r="AU12" s="112">
        <v>1897.991281185</v>
      </c>
      <c r="AV12" s="112">
        <v>33.239174821000006</v>
      </c>
      <c r="AW12" s="112">
        <v>3389.0708991659994</v>
      </c>
      <c r="AX12" s="112">
        <v>124.651712948</v>
      </c>
      <c r="AY12" s="112">
        <v>45102.26804837001</v>
      </c>
      <c r="AZ12" s="112">
        <v>6357.794579278001</v>
      </c>
      <c r="BA12" s="87"/>
      <c r="BB12" s="104">
        <f t="shared" si="3"/>
        <v>3671553.2614407414</v>
      </c>
      <c r="BC12" s="105">
        <v>1563510.9969464713</v>
      </c>
      <c r="BD12" s="105">
        <v>127431.00507154397</v>
      </c>
      <c r="BE12" s="105">
        <v>1461405.0299619655</v>
      </c>
      <c r="BF12" s="105">
        <v>458109.7495053163</v>
      </c>
      <c r="BG12" s="105">
        <v>6048.989976369993</v>
      </c>
      <c r="BH12" s="105">
        <v>73.70473931199999</v>
      </c>
      <c r="BI12" s="105">
        <v>48491.338947536</v>
      </c>
      <c r="BJ12" s="105">
        <v>6482.446292226</v>
      </c>
      <c r="BL12" s="150">
        <f t="shared" si="2"/>
        <v>2055590.6967336962</v>
      </c>
      <c r="BM12" s="105">
        <v>1563510.99694647</v>
      </c>
      <c r="BN12" s="105">
        <v>127431.005071544</v>
      </c>
      <c r="BO12" s="105">
        <v>291172</v>
      </c>
      <c r="BP12" s="105">
        <v>63184</v>
      </c>
      <c r="BQ12" s="105">
        <v>6048.9899763700005</v>
      </c>
      <c r="BR12" s="105">
        <v>73.704739312</v>
      </c>
      <c r="BS12" s="105">
        <v>3846</v>
      </c>
      <c r="BT12" s="105">
        <v>324</v>
      </c>
    </row>
    <row r="13" spans="1:72" ht="15">
      <c r="A13" s="103">
        <v>41759</v>
      </c>
      <c r="B13" s="104">
        <f t="shared" si="0"/>
        <v>3749915.35792104</v>
      </c>
      <c r="C13" s="105">
        <v>39881.67169491197</v>
      </c>
      <c r="D13" s="105">
        <v>5491.163988285</v>
      </c>
      <c r="E13" s="105">
        <v>1395314.831295365</v>
      </c>
      <c r="F13" s="105">
        <v>238984.28001418096</v>
      </c>
      <c r="G13" s="105">
        <v>587420.8448743903</v>
      </c>
      <c r="H13" s="105">
        <v>257129.67267883592</v>
      </c>
      <c r="I13" s="105">
        <v>18.021280839000003</v>
      </c>
      <c r="J13" s="106">
        <v>0</v>
      </c>
      <c r="K13" s="105">
        <v>1075552.9294312862</v>
      </c>
      <c r="L13" s="105">
        <v>87375.71421526902</v>
      </c>
      <c r="M13" s="105">
        <v>21149.552784297</v>
      </c>
      <c r="N13" s="106">
        <v>0</v>
      </c>
      <c r="O13" s="105">
        <v>14029.350348171003</v>
      </c>
      <c r="P13" s="105">
        <v>475.340263884</v>
      </c>
      <c r="Q13" s="105">
        <v>16332.860371882</v>
      </c>
      <c r="R13" s="105">
        <v>7233.459638056002</v>
      </c>
      <c r="S13" s="108">
        <v>592.9359140590001</v>
      </c>
      <c r="T13" s="105">
        <v>0</v>
      </c>
      <c r="U13" s="105">
        <v>2931.7217487679995</v>
      </c>
      <c r="V13" s="105">
        <v>1.00737856</v>
      </c>
      <c r="W13" s="109"/>
      <c r="X13" s="150">
        <f t="shared" si="1"/>
        <v>3749915.3579210383</v>
      </c>
      <c r="Y13" s="105">
        <v>557022.3741565291</v>
      </c>
      <c r="Z13" s="105">
        <v>13898.304107298009</v>
      </c>
      <c r="AA13" s="105">
        <v>194865.61476050704</v>
      </c>
      <c r="AB13" s="105">
        <v>14979.933135350999</v>
      </c>
      <c r="AC13" s="105">
        <v>292758.0749633959</v>
      </c>
      <c r="AD13" s="105">
        <v>28866.130011804016</v>
      </c>
      <c r="AE13" s="105">
        <v>279395.485308649</v>
      </c>
      <c r="AF13" s="105">
        <v>31886.741928068008</v>
      </c>
      <c r="AG13" s="105">
        <v>256828.8365892248</v>
      </c>
      <c r="AH13" s="105">
        <v>39117.802701684006</v>
      </c>
      <c r="AI13" s="105">
        <v>303640.66817188606</v>
      </c>
      <c r="AJ13" s="105">
        <v>54051.23966166</v>
      </c>
      <c r="AK13" s="105">
        <v>1213677.2446265991</v>
      </c>
      <c r="AL13" s="105">
        <v>406180.6793507059</v>
      </c>
      <c r="AM13" s="112">
        <v>317.59323493399984</v>
      </c>
      <c r="AN13" s="112">
        <v>2.597716577000001</v>
      </c>
      <c r="AO13" s="112">
        <v>426.95199162300014</v>
      </c>
      <c r="AP13" s="112">
        <v>3.317693179</v>
      </c>
      <c r="AQ13" s="112">
        <v>1193.493391601</v>
      </c>
      <c r="AR13" s="112">
        <v>12.135734974999998</v>
      </c>
      <c r="AS13" s="112">
        <v>2077.1129227190004</v>
      </c>
      <c r="AT13" s="112">
        <v>21.203852809999997</v>
      </c>
      <c r="AU13" s="112">
        <v>1831.2474960830004</v>
      </c>
      <c r="AV13" s="112">
        <v>35.797124772000004</v>
      </c>
      <c r="AW13" s="112">
        <v>3326.053992194</v>
      </c>
      <c r="AX13" s="112">
        <v>106.46516599099999</v>
      </c>
      <c r="AY13" s="112">
        <v>45863.968138023</v>
      </c>
      <c r="AZ13" s="112">
        <v>7528.289992196</v>
      </c>
      <c r="BA13" s="87"/>
      <c r="BB13" s="104">
        <f t="shared" si="3"/>
        <v>3749915.3579210355</v>
      </c>
      <c r="BC13" s="105">
        <v>1580870.3857783037</v>
      </c>
      <c r="BD13" s="105">
        <v>128748.911884205</v>
      </c>
      <c r="BE13" s="105">
        <v>1517317.912798484</v>
      </c>
      <c r="BF13" s="105">
        <v>460231.9190123658</v>
      </c>
      <c r="BG13" s="105">
        <v>5846.399036959997</v>
      </c>
      <c r="BH13" s="105">
        <v>75.052122313</v>
      </c>
      <c r="BI13" s="105">
        <v>49190.02213021701</v>
      </c>
      <c r="BJ13" s="105">
        <v>7634.755158187</v>
      </c>
      <c r="BL13" s="150">
        <f t="shared" si="2"/>
        <v>2078232.748821784</v>
      </c>
      <c r="BM13" s="105">
        <v>1580870.385778306</v>
      </c>
      <c r="BN13" s="105">
        <v>128748.91188420501</v>
      </c>
      <c r="BO13" s="105">
        <v>294280</v>
      </c>
      <c r="BP13" s="105">
        <v>64322</v>
      </c>
      <c r="BQ13" s="105">
        <v>5846.399036960001</v>
      </c>
      <c r="BR13" s="105">
        <v>75.052122313</v>
      </c>
      <c r="BS13" s="105">
        <v>3760</v>
      </c>
      <c r="BT13" s="105">
        <v>330</v>
      </c>
    </row>
    <row r="14" spans="1:72" ht="15">
      <c r="A14" s="103">
        <v>41790</v>
      </c>
      <c r="B14" s="104">
        <f t="shared" si="0"/>
        <v>3822525.1904027956</v>
      </c>
      <c r="C14" s="105">
        <v>35840.39646063901</v>
      </c>
      <c r="D14" s="105">
        <v>9092.680040289999</v>
      </c>
      <c r="E14" s="105">
        <v>1415519.8301858788</v>
      </c>
      <c r="F14" s="105">
        <v>256392.0625917728</v>
      </c>
      <c r="G14" s="105">
        <v>604369.6044468503</v>
      </c>
      <c r="H14" s="105">
        <v>278148.96142759593</v>
      </c>
      <c r="I14" s="105">
        <v>841.4578049480001</v>
      </c>
      <c r="J14" s="106">
        <v>0</v>
      </c>
      <c r="K14" s="105">
        <v>1064868.6369049486</v>
      </c>
      <c r="L14" s="105">
        <v>89071.21234715401</v>
      </c>
      <c r="M14" s="105">
        <v>22716.590029078</v>
      </c>
      <c r="N14" s="106">
        <v>0</v>
      </c>
      <c r="O14" s="105">
        <v>13615.963943136005</v>
      </c>
      <c r="P14" s="105">
        <v>236.922025626</v>
      </c>
      <c r="Q14" s="105">
        <v>19387.59052612101</v>
      </c>
      <c r="R14" s="105">
        <v>8578.642139181</v>
      </c>
      <c r="S14" s="108">
        <v>745.4175105610001</v>
      </c>
      <c r="T14" s="105">
        <v>0</v>
      </c>
      <c r="U14" s="105">
        <v>3092.3642944069998</v>
      </c>
      <c r="V14" s="105">
        <v>6.857724608000001</v>
      </c>
      <c r="W14" s="109"/>
      <c r="X14" s="150">
        <f t="shared" si="1"/>
        <v>3822525.190402793</v>
      </c>
      <c r="Y14" s="105">
        <v>552066.925666661</v>
      </c>
      <c r="Z14" s="105">
        <v>13984.684063037004</v>
      </c>
      <c r="AA14" s="105">
        <v>194295.369494626</v>
      </c>
      <c r="AB14" s="105">
        <v>15109.350341657997</v>
      </c>
      <c r="AC14" s="105">
        <v>293732.7174382941</v>
      </c>
      <c r="AD14" s="105">
        <v>29268.438797968985</v>
      </c>
      <c r="AE14" s="105">
        <v>281000.36116608896</v>
      </c>
      <c r="AF14" s="105">
        <v>32361.65466343201</v>
      </c>
      <c r="AG14" s="105">
        <v>260796.68341183706</v>
      </c>
      <c r="AH14" s="105">
        <v>39299.52499159801</v>
      </c>
      <c r="AI14" s="105">
        <v>306646.68724563584</v>
      </c>
      <c r="AJ14" s="105">
        <v>54579.127567576994</v>
      </c>
      <c r="AK14" s="105">
        <v>1232901.1813801199</v>
      </c>
      <c r="AL14" s="105">
        <v>448102.1359815419</v>
      </c>
      <c r="AM14" s="112">
        <v>327.461247034</v>
      </c>
      <c r="AN14" s="112">
        <v>2.8949079620000004</v>
      </c>
      <c r="AO14" s="112">
        <v>433.308272415</v>
      </c>
      <c r="AP14" s="112">
        <v>3.278711249</v>
      </c>
      <c r="AQ14" s="112">
        <v>1158.2080402610002</v>
      </c>
      <c r="AR14" s="112">
        <v>11.107424336000001</v>
      </c>
      <c r="AS14" s="112">
        <v>1922.104209453</v>
      </c>
      <c r="AT14" s="112">
        <v>20.012149861</v>
      </c>
      <c r="AU14" s="112">
        <v>1696.188330855</v>
      </c>
      <c r="AV14" s="112">
        <v>35.135243523999996</v>
      </c>
      <c r="AW14" s="112">
        <v>3150.5771459040006</v>
      </c>
      <c r="AX14" s="112">
        <v>105.576431653</v>
      </c>
      <c r="AY14" s="112">
        <v>50870.07905738101</v>
      </c>
      <c r="AZ14" s="112">
        <v>8644.417020830002</v>
      </c>
      <c r="BA14" s="87"/>
      <c r="BB14" s="104">
        <f t="shared" si="3"/>
        <v>3822525.190402797</v>
      </c>
      <c r="BC14" s="105">
        <v>1581892.0571775099</v>
      </c>
      <c r="BD14" s="105">
        <v>130023.65285769416</v>
      </c>
      <c r="BE14" s="105">
        <v>1539547.868625756</v>
      </c>
      <c r="BF14" s="105">
        <v>502681.26354911923</v>
      </c>
      <c r="BG14" s="105">
        <v>5537.270100018</v>
      </c>
      <c r="BH14" s="105">
        <v>72.428436932</v>
      </c>
      <c r="BI14" s="105">
        <v>54020.65620328503</v>
      </c>
      <c r="BJ14" s="105">
        <v>8749.993452483002</v>
      </c>
      <c r="BL14" s="150">
        <f t="shared" si="2"/>
        <v>2084645.408572151</v>
      </c>
      <c r="BM14" s="105">
        <v>1581892.057177507</v>
      </c>
      <c r="BN14" s="105">
        <v>130023.652857694</v>
      </c>
      <c r="BO14" s="105">
        <v>298272</v>
      </c>
      <c r="BP14" s="105">
        <v>64806</v>
      </c>
      <c r="BQ14" s="105">
        <v>5537.270100018</v>
      </c>
      <c r="BR14" s="105">
        <v>72.42843693200001</v>
      </c>
      <c r="BS14" s="105">
        <v>3704</v>
      </c>
      <c r="BT14" s="105">
        <v>338</v>
      </c>
    </row>
    <row r="15" spans="1:72" ht="15">
      <c r="A15" s="103">
        <v>41820</v>
      </c>
      <c r="B15" s="104">
        <f t="shared" si="0"/>
        <v>3893057.404772229</v>
      </c>
      <c r="C15" s="105">
        <v>32922.639998632</v>
      </c>
      <c r="D15" s="105">
        <v>6377.507009976</v>
      </c>
      <c r="E15" s="105">
        <v>1439993.3663269538</v>
      </c>
      <c r="F15" s="105">
        <v>268415.15445745207</v>
      </c>
      <c r="G15" s="105">
        <v>650602.992335035</v>
      </c>
      <c r="H15" s="105">
        <v>259424.15122712014</v>
      </c>
      <c r="I15" s="105">
        <v>848.8784593600001</v>
      </c>
      <c r="J15" s="106">
        <v>0</v>
      </c>
      <c r="K15" s="105">
        <v>1077834.0280523435</v>
      </c>
      <c r="L15" s="105">
        <v>87607.81939931102</v>
      </c>
      <c r="M15" s="105">
        <v>25427.673837226997</v>
      </c>
      <c r="N15" s="106">
        <v>0</v>
      </c>
      <c r="O15" s="105">
        <v>15056.240780231008</v>
      </c>
      <c r="P15" s="105">
        <v>205.00978490800003</v>
      </c>
      <c r="Q15" s="105">
        <v>17809.891763687996</v>
      </c>
      <c r="R15" s="105">
        <v>6579.504357546</v>
      </c>
      <c r="S15" s="108">
        <v>651.0420037670001</v>
      </c>
      <c r="T15" s="105">
        <v>0</v>
      </c>
      <c r="U15" s="105">
        <v>3294.5415092449994</v>
      </c>
      <c r="V15" s="105">
        <v>6.963469433</v>
      </c>
      <c r="W15" s="109"/>
      <c r="X15" s="150">
        <f t="shared" si="1"/>
        <v>3893057.404772229</v>
      </c>
      <c r="Y15" s="105">
        <v>550003.1804699901</v>
      </c>
      <c r="Z15" s="105">
        <v>13972.966384789994</v>
      </c>
      <c r="AA15" s="105">
        <v>195472.87588706307</v>
      </c>
      <c r="AB15" s="105">
        <v>14903.570185787</v>
      </c>
      <c r="AC15" s="105">
        <v>297438.57151412</v>
      </c>
      <c r="AD15" s="105">
        <v>28966.654492334004</v>
      </c>
      <c r="AE15" s="105">
        <v>286596.0995089059</v>
      </c>
      <c r="AF15" s="105">
        <v>31983.553270922992</v>
      </c>
      <c r="AG15" s="105">
        <v>268482.220864024</v>
      </c>
      <c r="AH15" s="105">
        <v>39294.85123541101</v>
      </c>
      <c r="AI15" s="105">
        <v>318809.9760004671</v>
      </c>
      <c r="AJ15" s="105">
        <v>54111.616020349014</v>
      </c>
      <c r="AK15" s="105">
        <v>1285398.9809277542</v>
      </c>
      <c r="AL15" s="105">
        <v>438591.4205042651</v>
      </c>
      <c r="AM15" s="112">
        <v>336.66192363100004</v>
      </c>
      <c r="AN15" s="112">
        <v>2.743164718</v>
      </c>
      <c r="AO15" s="112">
        <v>414.1174773800001</v>
      </c>
      <c r="AP15" s="112">
        <v>3.613721443</v>
      </c>
      <c r="AQ15" s="112">
        <v>1072.8085634960003</v>
      </c>
      <c r="AR15" s="112">
        <v>12.388506082</v>
      </c>
      <c r="AS15" s="112">
        <v>1738.442217046</v>
      </c>
      <c r="AT15" s="112">
        <v>20.342976950000004</v>
      </c>
      <c r="AU15" s="112">
        <v>1651.0687375460002</v>
      </c>
      <c r="AV15" s="112">
        <v>31.850836472000005</v>
      </c>
      <c r="AW15" s="112">
        <v>3074.851712435</v>
      </c>
      <c r="AX15" s="112">
        <v>104.62670913900001</v>
      </c>
      <c r="AY15" s="112">
        <v>53951.439262624</v>
      </c>
      <c r="AZ15" s="112">
        <v>6615.911697083001</v>
      </c>
      <c r="BA15" s="87"/>
      <c r="BB15" s="104">
        <f t="shared" si="3"/>
        <v>3893057.4047722295</v>
      </c>
      <c r="BC15" s="105">
        <v>1597992.9482441035</v>
      </c>
      <c r="BD15" s="105">
        <v>129121.595569245</v>
      </c>
      <c r="BE15" s="105">
        <v>1604208.9569282217</v>
      </c>
      <c r="BF15" s="105">
        <v>492703.03652461397</v>
      </c>
      <c r="BG15" s="105">
        <v>5213.098919098996</v>
      </c>
      <c r="BH15" s="105">
        <v>70.939205665</v>
      </c>
      <c r="BI15" s="105">
        <v>57026.29097505899</v>
      </c>
      <c r="BJ15" s="105">
        <v>6720.538406222</v>
      </c>
      <c r="BL15" s="150">
        <f t="shared" si="2"/>
        <v>2110984.581938112</v>
      </c>
      <c r="BM15" s="105">
        <v>1597992.948244103</v>
      </c>
      <c r="BN15" s="105">
        <v>129121.59556924501</v>
      </c>
      <c r="BO15" s="105">
        <v>309932</v>
      </c>
      <c r="BP15" s="105">
        <v>64534</v>
      </c>
      <c r="BQ15" s="105">
        <v>5213.098919099</v>
      </c>
      <c r="BR15" s="105">
        <v>70.939205665</v>
      </c>
      <c r="BS15" s="105">
        <v>3794</v>
      </c>
      <c r="BT15" s="105">
        <v>326</v>
      </c>
    </row>
    <row r="16" spans="1:72" ht="15">
      <c r="A16" s="103">
        <v>41851</v>
      </c>
      <c r="B16" s="104">
        <f t="shared" si="0"/>
        <v>3832171.4402701994</v>
      </c>
      <c r="C16" s="105">
        <v>33024.45262464</v>
      </c>
      <c r="D16" s="105">
        <v>9435.914641396004</v>
      </c>
      <c r="E16" s="105">
        <v>1475003.736791365</v>
      </c>
      <c r="F16" s="105">
        <v>258461.56912873595</v>
      </c>
      <c r="G16" s="105">
        <v>541524.3542748434</v>
      </c>
      <c r="H16" s="105">
        <v>255437.98441896407</v>
      </c>
      <c r="I16" s="105">
        <v>856.62700579</v>
      </c>
      <c r="J16" s="106">
        <v>0</v>
      </c>
      <c r="K16" s="105">
        <v>1110872.0398791279</v>
      </c>
      <c r="L16" s="105">
        <v>91759.82241405304</v>
      </c>
      <c r="M16" s="105">
        <v>11056.252799205002</v>
      </c>
      <c r="N16" s="106">
        <v>0</v>
      </c>
      <c r="O16" s="105">
        <v>15310.005232980999</v>
      </c>
      <c r="P16" s="105">
        <v>258.098447682</v>
      </c>
      <c r="Q16" s="105">
        <v>19130.81385779198</v>
      </c>
      <c r="R16" s="105">
        <v>6506.1496288260005</v>
      </c>
      <c r="S16" s="108">
        <v>718.109760122</v>
      </c>
      <c r="T16" s="105">
        <v>0</v>
      </c>
      <c r="U16" s="105">
        <v>2806.8113718090017</v>
      </c>
      <c r="V16" s="105">
        <v>8.697992868</v>
      </c>
      <c r="W16" s="109"/>
      <c r="X16" s="150">
        <f t="shared" si="1"/>
        <v>3832171.4402701985</v>
      </c>
      <c r="Y16" s="105">
        <v>588003.5724359482</v>
      </c>
      <c r="Z16" s="105">
        <v>13983.187592320997</v>
      </c>
      <c r="AA16" s="105">
        <v>202819.5341393849</v>
      </c>
      <c r="AB16" s="105">
        <v>14820.931081716999</v>
      </c>
      <c r="AC16" s="105">
        <v>304135.62225632096</v>
      </c>
      <c r="AD16" s="105">
        <v>28746.493405584013</v>
      </c>
      <c r="AE16" s="105">
        <v>289528.937002237</v>
      </c>
      <c r="AF16" s="105">
        <v>32061.67069684099</v>
      </c>
      <c r="AG16" s="105">
        <v>270304.028780395</v>
      </c>
      <c r="AH16" s="105">
        <v>39353.463900869014</v>
      </c>
      <c r="AI16" s="105">
        <v>315957.85204144823</v>
      </c>
      <c r="AJ16" s="105">
        <v>53870.855305482015</v>
      </c>
      <c r="AK16" s="105">
        <v>1190531.6639200307</v>
      </c>
      <c r="AL16" s="105">
        <v>432258.6886203351</v>
      </c>
      <c r="AM16" s="112">
        <v>329.784459488</v>
      </c>
      <c r="AN16" s="112">
        <v>2.6331667309999998</v>
      </c>
      <c r="AO16" s="112">
        <v>413.949582948</v>
      </c>
      <c r="AP16" s="112">
        <v>3.5575473850000003</v>
      </c>
      <c r="AQ16" s="112">
        <v>1113.8468463100003</v>
      </c>
      <c r="AR16" s="112">
        <v>10.56915154</v>
      </c>
      <c r="AS16" s="112">
        <v>1756.4985937990002</v>
      </c>
      <c r="AT16" s="112">
        <v>20.590452261000003</v>
      </c>
      <c r="AU16" s="112">
        <v>1697.376440388</v>
      </c>
      <c r="AV16" s="112">
        <v>37.240877381000004</v>
      </c>
      <c r="AW16" s="112">
        <v>3016.1462117480005</v>
      </c>
      <c r="AX16" s="112">
        <v>98.745032335</v>
      </c>
      <c r="AY16" s="112">
        <v>40694.39088722802</v>
      </c>
      <c r="AZ16" s="112">
        <v>6599.609841743</v>
      </c>
      <c r="BA16" s="87"/>
      <c r="BB16" s="104">
        <f t="shared" si="3"/>
        <v>3832171.4402702013</v>
      </c>
      <c r="BC16" s="105">
        <v>1654791.6946142872</v>
      </c>
      <c r="BD16" s="105">
        <v>128965.74667733199</v>
      </c>
      <c r="BE16" s="105">
        <v>1506489.51596148</v>
      </c>
      <c r="BF16" s="105">
        <v>486129.54392581695</v>
      </c>
      <c r="BG16" s="105">
        <v>5311.455922932999</v>
      </c>
      <c r="BH16" s="105">
        <v>74.59119529800002</v>
      </c>
      <c r="BI16" s="105">
        <v>43710.537098976005</v>
      </c>
      <c r="BJ16" s="105">
        <v>6698.354874078002</v>
      </c>
      <c r="BL16" s="150">
        <f t="shared" si="2"/>
        <v>2163483.488409849</v>
      </c>
      <c r="BM16" s="105">
        <v>1654791.694614286</v>
      </c>
      <c r="BN16" s="105">
        <v>128965.746677332</v>
      </c>
      <c r="BO16" s="105">
        <v>306284</v>
      </c>
      <c r="BP16" s="105">
        <v>64360</v>
      </c>
      <c r="BQ16" s="105">
        <v>5311.455922933001</v>
      </c>
      <c r="BR16" s="105">
        <v>74.591195298</v>
      </c>
      <c r="BS16" s="105">
        <v>3368</v>
      </c>
      <c r="BT16" s="105">
        <v>328</v>
      </c>
    </row>
    <row r="17" spans="1:72" ht="15">
      <c r="A17" s="103">
        <v>41882</v>
      </c>
      <c r="B17" s="104">
        <f t="shared" si="0"/>
        <v>3913841.5065228296</v>
      </c>
      <c r="C17" s="105">
        <v>32793.951258878995</v>
      </c>
      <c r="D17" s="105">
        <v>7130.395081356</v>
      </c>
      <c r="E17" s="105">
        <v>1507678.6425642837</v>
      </c>
      <c r="F17" s="105">
        <v>265149.02796430705</v>
      </c>
      <c r="G17" s="105">
        <v>581068.0783112079</v>
      </c>
      <c r="H17" s="105">
        <v>259022.1043696002</v>
      </c>
      <c r="I17" s="105">
        <v>1531.6796703740001</v>
      </c>
      <c r="J17" s="106">
        <v>0</v>
      </c>
      <c r="K17" s="105">
        <v>1100017.5576406098</v>
      </c>
      <c r="L17" s="105">
        <v>91668.23496414605</v>
      </c>
      <c r="M17" s="105">
        <v>20522.030607795</v>
      </c>
      <c r="N17" s="106">
        <v>0</v>
      </c>
      <c r="O17" s="105">
        <v>15993.072854700997</v>
      </c>
      <c r="P17" s="105">
        <v>301.71487053600003</v>
      </c>
      <c r="Q17" s="105">
        <v>18884.974565077</v>
      </c>
      <c r="R17" s="105">
        <v>8137.921089509002</v>
      </c>
      <c r="S17" s="108">
        <v>723.89241654</v>
      </c>
      <c r="T17" s="105">
        <v>0</v>
      </c>
      <c r="U17" s="105">
        <v>3209.450035130001</v>
      </c>
      <c r="V17" s="105">
        <v>8.778258778</v>
      </c>
      <c r="W17" s="109"/>
      <c r="X17" s="150">
        <f t="shared" si="1"/>
        <v>3913841.5065228315</v>
      </c>
      <c r="Y17" s="105">
        <v>569558.4885672252</v>
      </c>
      <c r="Z17" s="105">
        <v>14096.032520949999</v>
      </c>
      <c r="AA17" s="105">
        <v>202304.44934735508</v>
      </c>
      <c r="AB17" s="105">
        <v>14908.367865962004</v>
      </c>
      <c r="AC17" s="105">
        <v>306575.64335696306</v>
      </c>
      <c r="AD17" s="105">
        <v>28845.070059394</v>
      </c>
      <c r="AE17" s="105">
        <v>295212.75098440895</v>
      </c>
      <c r="AF17" s="105">
        <v>32065.229125226004</v>
      </c>
      <c r="AG17" s="105">
        <v>275885.6085700311</v>
      </c>
      <c r="AH17" s="105">
        <v>39179.37981451</v>
      </c>
      <c r="AI17" s="105">
        <v>321534.4634189431</v>
      </c>
      <c r="AJ17" s="105">
        <v>54076.220434795</v>
      </c>
      <c r="AK17" s="105">
        <v>1252018.5052004298</v>
      </c>
      <c r="AL17" s="105">
        <v>439799.46255857195</v>
      </c>
      <c r="AM17" s="112">
        <v>327.1624941030001</v>
      </c>
      <c r="AN17" s="112">
        <v>2.517805064</v>
      </c>
      <c r="AO17" s="112">
        <v>396.0252825350001</v>
      </c>
      <c r="AP17" s="112">
        <v>3.644552441</v>
      </c>
      <c r="AQ17" s="112">
        <v>1148.0718045730002</v>
      </c>
      <c r="AR17" s="112">
        <v>9.936205063</v>
      </c>
      <c r="AS17" s="112">
        <v>1951.905939523</v>
      </c>
      <c r="AT17" s="112">
        <v>23.682085109000006</v>
      </c>
      <c r="AU17" s="112">
        <v>1899.6767442289997</v>
      </c>
      <c r="AV17" s="112">
        <v>39.011782022</v>
      </c>
      <c r="AW17" s="112">
        <v>3484.6297987690004</v>
      </c>
      <c r="AX17" s="112">
        <v>93.489548364</v>
      </c>
      <c r="AY17" s="112">
        <v>50125.94841551102</v>
      </c>
      <c r="AZ17" s="112">
        <v>8276.13224076</v>
      </c>
      <c r="BA17" s="87"/>
      <c r="BB17" s="104">
        <f t="shared" si="3"/>
        <v>3913841.506522827</v>
      </c>
      <c r="BC17" s="105">
        <v>1649536.94082598</v>
      </c>
      <c r="BD17" s="105">
        <v>129094.0793860421</v>
      </c>
      <c r="BE17" s="105">
        <v>1573552.9686193725</v>
      </c>
      <c r="BF17" s="105">
        <v>493875.682993367</v>
      </c>
      <c r="BG17" s="105">
        <v>5722.842264962996</v>
      </c>
      <c r="BH17" s="105">
        <v>78.79242969900001</v>
      </c>
      <c r="BI17" s="105">
        <v>53610.57821428001</v>
      </c>
      <c r="BJ17" s="105">
        <v>8369.621789124001</v>
      </c>
      <c r="BL17" s="150">
        <f t="shared" si="2"/>
        <v>2166290.6549066873</v>
      </c>
      <c r="BM17" s="105">
        <v>1649536.9408259832</v>
      </c>
      <c r="BN17" s="105">
        <v>129094.07938604201</v>
      </c>
      <c r="BO17" s="105">
        <v>312828</v>
      </c>
      <c r="BP17" s="105">
        <v>64740</v>
      </c>
      <c r="BQ17" s="105">
        <v>5722.842264963</v>
      </c>
      <c r="BR17" s="105">
        <v>78.79242969900001</v>
      </c>
      <c r="BS17" s="105">
        <v>3956</v>
      </c>
      <c r="BT17" s="105">
        <v>334</v>
      </c>
    </row>
    <row r="18" spans="1:72" ht="15">
      <c r="A18" s="103">
        <v>41912</v>
      </c>
      <c r="B18" s="104">
        <f t="shared" si="0"/>
        <v>4066909.409633974</v>
      </c>
      <c r="C18" s="105">
        <v>37165.235332281</v>
      </c>
      <c r="D18" s="105">
        <v>9940.310080626</v>
      </c>
      <c r="E18" s="105">
        <v>1540185.827906912</v>
      </c>
      <c r="F18" s="105">
        <v>279130.3780324481</v>
      </c>
      <c r="G18" s="105">
        <v>644185.2371643571</v>
      </c>
      <c r="H18" s="105">
        <v>269936.584149589</v>
      </c>
      <c r="I18" s="105">
        <v>1550.3020109560002</v>
      </c>
      <c r="J18" s="106">
        <v>0</v>
      </c>
      <c r="K18" s="105">
        <v>1112247.6096362674</v>
      </c>
      <c r="L18" s="105">
        <v>92227.77997635002</v>
      </c>
      <c r="M18" s="105">
        <v>31534.974688996</v>
      </c>
      <c r="N18" s="106">
        <v>0</v>
      </c>
      <c r="O18" s="105">
        <v>18148.510931493</v>
      </c>
      <c r="P18" s="105">
        <v>1341.7291244980001</v>
      </c>
      <c r="Q18" s="105">
        <v>17670.348458308003</v>
      </c>
      <c r="R18" s="105">
        <v>7458.628265695001</v>
      </c>
      <c r="S18" s="108">
        <v>777.23994846</v>
      </c>
      <c r="T18" s="105">
        <v>0</v>
      </c>
      <c r="U18" s="105">
        <v>3394.831728652</v>
      </c>
      <c r="V18" s="105">
        <v>13.882198085</v>
      </c>
      <c r="W18" s="109"/>
      <c r="X18" s="150">
        <f t="shared" si="1"/>
        <v>4066909.409633974</v>
      </c>
      <c r="Y18" s="105">
        <v>571416.1972006682</v>
      </c>
      <c r="Z18" s="105">
        <v>14204.523494967</v>
      </c>
      <c r="AA18" s="105">
        <v>202490.182599243</v>
      </c>
      <c r="AB18" s="105">
        <v>15002.778682343</v>
      </c>
      <c r="AC18" s="105">
        <v>308001.572714805</v>
      </c>
      <c r="AD18" s="105">
        <v>29123.299171888997</v>
      </c>
      <c r="AE18" s="105">
        <v>299127.46747785097</v>
      </c>
      <c r="AF18" s="105">
        <v>32112.876167798007</v>
      </c>
      <c r="AG18" s="105">
        <v>281219.18827741</v>
      </c>
      <c r="AH18" s="105">
        <v>39347.993562094</v>
      </c>
      <c r="AI18" s="105">
        <v>330153.925914306</v>
      </c>
      <c r="AJ18" s="105">
        <v>53609.493695690995</v>
      </c>
      <c r="AK18" s="105">
        <v>1342925.6778664903</v>
      </c>
      <c r="AL18" s="105">
        <v>467834.087464231</v>
      </c>
      <c r="AM18" s="112">
        <v>317.48155245</v>
      </c>
      <c r="AN18" s="112">
        <v>2.795068086</v>
      </c>
      <c r="AO18" s="112">
        <v>405.473334107</v>
      </c>
      <c r="AP18" s="112">
        <v>4.223898614</v>
      </c>
      <c r="AQ18" s="112">
        <v>1180.5604773889997</v>
      </c>
      <c r="AR18" s="112">
        <v>10.716109076000002</v>
      </c>
      <c r="AS18" s="112">
        <v>2071.612048767</v>
      </c>
      <c r="AT18" s="112">
        <v>21.480732499000002</v>
      </c>
      <c r="AU18" s="112">
        <v>1964.300085797</v>
      </c>
      <c r="AV18" s="112">
        <v>36.256082047</v>
      </c>
      <c r="AW18" s="112">
        <v>3473.328614494</v>
      </c>
      <c r="AX18" s="112">
        <v>103.712850765</v>
      </c>
      <c r="AY18" s="112">
        <v>62113.14964290501</v>
      </c>
      <c r="AZ18" s="112">
        <v>8635.054847190999</v>
      </c>
      <c r="BA18" s="87"/>
      <c r="BB18" s="104">
        <f t="shared" si="3"/>
        <v>4066909.409633973</v>
      </c>
      <c r="BC18" s="105">
        <v>1662254.6082699767</v>
      </c>
      <c r="BD18" s="105">
        <v>129791.47107909108</v>
      </c>
      <c r="BE18" s="105">
        <v>1673079.6037807958</v>
      </c>
      <c r="BF18" s="105">
        <v>521443.5811599221</v>
      </c>
      <c r="BG18" s="105">
        <v>5939.427498510002</v>
      </c>
      <c r="BH18" s="105">
        <v>75.471890322</v>
      </c>
      <c r="BI18" s="105">
        <v>65586.47825739901</v>
      </c>
      <c r="BJ18" s="105">
        <v>8738.767697956</v>
      </c>
      <c r="BL18" s="150">
        <f t="shared" si="2"/>
        <v>2189706.9787379</v>
      </c>
      <c r="BM18" s="105">
        <v>1662254.6082699772</v>
      </c>
      <c r="BN18" s="105">
        <v>129791.471079091</v>
      </c>
      <c r="BO18" s="105">
        <v>322722</v>
      </c>
      <c r="BP18" s="105">
        <v>64324</v>
      </c>
      <c r="BQ18" s="105">
        <v>5939.42749851</v>
      </c>
      <c r="BR18" s="105">
        <v>75.47189032200001</v>
      </c>
      <c r="BS18" s="105">
        <v>4250</v>
      </c>
      <c r="BT18" s="105">
        <v>350</v>
      </c>
    </row>
    <row r="19" spans="1:72" ht="15">
      <c r="A19" s="103">
        <v>41943</v>
      </c>
      <c r="B19" s="104">
        <f t="shared" si="0"/>
        <v>4087618.354432287</v>
      </c>
      <c r="C19" s="105">
        <v>40212.09973897199</v>
      </c>
      <c r="D19" s="105">
        <v>8265.399949291</v>
      </c>
      <c r="E19" s="105">
        <v>1568193.6352003252</v>
      </c>
      <c r="F19" s="105">
        <v>267791.55921237794</v>
      </c>
      <c r="G19" s="105">
        <v>632879.15656232</v>
      </c>
      <c r="H19" s="105">
        <v>282587.0090730262</v>
      </c>
      <c r="I19" s="105">
        <v>1558.48256323</v>
      </c>
      <c r="J19" s="106">
        <v>0</v>
      </c>
      <c r="K19" s="105">
        <v>1110348.1081229858</v>
      </c>
      <c r="L19" s="105">
        <v>89537.45778406499</v>
      </c>
      <c r="M19" s="105">
        <v>34253.800841368</v>
      </c>
      <c r="N19" s="106">
        <v>0</v>
      </c>
      <c r="O19" s="105">
        <v>16501.120078540003</v>
      </c>
      <c r="P19" s="105">
        <v>1416.428899903</v>
      </c>
      <c r="Q19" s="105">
        <v>19573.667361900007</v>
      </c>
      <c r="R19" s="105">
        <v>9136.868134208</v>
      </c>
      <c r="S19" s="108">
        <v>1497.187038686</v>
      </c>
      <c r="T19" s="105">
        <v>0</v>
      </c>
      <c r="U19" s="105">
        <v>3854.066236055998</v>
      </c>
      <c r="V19" s="105">
        <v>12.307635033</v>
      </c>
      <c r="W19" s="109"/>
      <c r="X19" s="150">
        <f t="shared" si="1"/>
        <v>4087618.3544322867</v>
      </c>
      <c r="Y19" s="105">
        <v>576393.8919012252</v>
      </c>
      <c r="Z19" s="105">
        <v>14114.195922690998</v>
      </c>
      <c r="AA19" s="105">
        <v>204243.55361862888</v>
      </c>
      <c r="AB19" s="105">
        <v>14886.789204369003</v>
      </c>
      <c r="AC19" s="105">
        <v>308521.10201952327</v>
      </c>
      <c r="AD19" s="105">
        <v>28710.446679019</v>
      </c>
      <c r="AE19" s="105">
        <v>295079.7521383061</v>
      </c>
      <c r="AF19" s="105">
        <v>31614.651653777997</v>
      </c>
      <c r="AG19" s="105">
        <v>277121.47531743493</v>
      </c>
      <c r="AH19" s="105">
        <v>38866.42936938799</v>
      </c>
      <c r="AI19" s="105">
        <v>334756.27675525093</v>
      </c>
      <c r="AJ19" s="105">
        <v>53296.236964636</v>
      </c>
      <c r="AK19" s="105">
        <v>1357075.4304374645</v>
      </c>
      <c r="AL19" s="105">
        <v>466692.6762248791</v>
      </c>
      <c r="AM19" s="112">
        <v>317.64475429900006</v>
      </c>
      <c r="AN19" s="112">
        <v>2.509554145</v>
      </c>
      <c r="AO19" s="112">
        <v>405.9210203300001</v>
      </c>
      <c r="AP19" s="112">
        <v>4.121750437</v>
      </c>
      <c r="AQ19" s="112">
        <v>1261.0232834069998</v>
      </c>
      <c r="AR19" s="112">
        <v>10.925595541</v>
      </c>
      <c r="AS19" s="112">
        <v>2192.349383697001</v>
      </c>
      <c r="AT19" s="112">
        <v>18.314089096</v>
      </c>
      <c r="AU19" s="112">
        <v>2119.175137484</v>
      </c>
      <c r="AV19" s="112">
        <v>42.45871493800001</v>
      </c>
      <c r="AW19" s="112">
        <v>3775.3460566719996</v>
      </c>
      <c r="AX19" s="112">
        <v>125.35509810600001</v>
      </c>
      <c r="AY19" s="112">
        <v>65608.381920661</v>
      </c>
      <c r="AZ19" s="112">
        <v>10361.919866881</v>
      </c>
      <c r="BA19" s="87"/>
      <c r="BB19" s="104">
        <f t="shared" si="3"/>
        <v>4087618.354432289</v>
      </c>
      <c r="BC19" s="105">
        <v>1661359.774995119</v>
      </c>
      <c r="BD19" s="105">
        <v>128192.51282924504</v>
      </c>
      <c r="BE19" s="105">
        <v>1691831.707192716</v>
      </c>
      <c r="BF19" s="105">
        <v>519988.91318951506</v>
      </c>
      <c r="BG19" s="105">
        <v>6296.113579216997</v>
      </c>
      <c r="BH19" s="105">
        <v>78.32970415700001</v>
      </c>
      <c r="BI19" s="105">
        <v>69383.72797733301</v>
      </c>
      <c r="BJ19" s="105">
        <v>10487.274964987</v>
      </c>
      <c r="BL19" s="150">
        <f t="shared" si="2"/>
        <v>2193362.7311077374</v>
      </c>
      <c r="BM19" s="105">
        <v>1661359.7749951181</v>
      </c>
      <c r="BN19" s="105">
        <v>128192.51282924501</v>
      </c>
      <c r="BO19" s="105">
        <v>328062</v>
      </c>
      <c r="BP19" s="105">
        <v>64520</v>
      </c>
      <c r="BQ19" s="105">
        <v>6296.113579217001</v>
      </c>
      <c r="BR19" s="105">
        <v>78.32970415700001</v>
      </c>
      <c r="BS19" s="105">
        <v>4508</v>
      </c>
      <c r="BT19" s="105">
        <v>346</v>
      </c>
    </row>
    <row r="20" spans="1:72" ht="15">
      <c r="A20" s="103">
        <v>41973</v>
      </c>
      <c r="B20" s="104">
        <f t="shared" si="0"/>
        <v>4127436.0355215683</v>
      </c>
      <c r="C20" s="105">
        <v>34440.38122087099</v>
      </c>
      <c r="D20" s="105">
        <v>9169.794445165</v>
      </c>
      <c r="E20" s="105">
        <v>1586821.2023447163</v>
      </c>
      <c r="F20" s="105">
        <v>266905.94563327</v>
      </c>
      <c r="G20" s="105">
        <v>647143.1799804087</v>
      </c>
      <c r="H20" s="105">
        <v>282600.60224262497</v>
      </c>
      <c r="I20" s="105">
        <v>1788.3175604940002</v>
      </c>
      <c r="J20" s="106">
        <v>0</v>
      </c>
      <c r="K20" s="105">
        <v>1122430.760636781</v>
      </c>
      <c r="L20" s="105">
        <v>93351.054742731</v>
      </c>
      <c r="M20" s="105">
        <v>31163.172290577</v>
      </c>
      <c r="N20" s="106">
        <v>0</v>
      </c>
      <c r="O20" s="105">
        <v>14515.272501199002</v>
      </c>
      <c r="P20" s="105">
        <v>2030.1213360909999</v>
      </c>
      <c r="Q20" s="105">
        <v>20561.937624916998</v>
      </c>
      <c r="R20" s="105">
        <v>8420.054915994999</v>
      </c>
      <c r="S20" s="108">
        <v>1378.019585086</v>
      </c>
      <c r="T20" s="105">
        <v>0</v>
      </c>
      <c r="U20" s="105">
        <v>4702.706294937003</v>
      </c>
      <c r="V20" s="105">
        <v>13.512165704000001</v>
      </c>
      <c r="W20" s="109"/>
      <c r="X20" s="150">
        <f t="shared" si="1"/>
        <v>4127436.035521569</v>
      </c>
      <c r="Y20" s="105">
        <v>577652.025061467</v>
      </c>
      <c r="Z20" s="105">
        <v>14130.75310159</v>
      </c>
      <c r="AA20" s="105">
        <v>205692.60384159998</v>
      </c>
      <c r="AB20" s="105">
        <v>14995.99363548</v>
      </c>
      <c r="AC20" s="105">
        <v>311492.6834454021</v>
      </c>
      <c r="AD20" s="105">
        <v>28997.445493459007</v>
      </c>
      <c r="AE20" s="105">
        <v>298962.88679209107</v>
      </c>
      <c r="AF20" s="105">
        <v>31923.112949029</v>
      </c>
      <c r="AG20" s="105">
        <v>281706.599428409</v>
      </c>
      <c r="AH20" s="105">
        <v>39528.91800862101</v>
      </c>
      <c r="AI20" s="105">
        <v>346602.95007848</v>
      </c>
      <c r="AJ20" s="105">
        <v>54022.614847458</v>
      </c>
      <c r="AK20" s="105">
        <v>1370514.0930958223</v>
      </c>
      <c r="AL20" s="105">
        <v>468428.55902815406</v>
      </c>
      <c r="AM20" s="112">
        <v>318.31601295200005</v>
      </c>
      <c r="AN20" s="112">
        <v>6.911977524999999</v>
      </c>
      <c r="AO20" s="112">
        <v>407.116528383</v>
      </c>
      <c r="AP20" s="112">
        <v>3.5744518250000006</v>
      </c>
      <c r="AQ20" s="112">
        <v>1299.621259895</v>
      </c>
      <c r="AR20" s="112">
        <v>10.745481036000001</v>
      </c>
      <c r="AS20" s="112">
        <v>2248.0453675070003</v>
      </c>
      <c r="AT20" s="112">
        <v>19.746073365</v>
      </c>
      <c r="AU20" s="112">
        <v>2167.246958375</v>
      </c>
      <c r="AV20" s="112">
        <v>29.003242998000005</v>
      </c>
      <c r="AW20" s="112">
        <v>3916.1191725989997</v>
      </c>
      <c r="AX20" s="112">
        <v>124.37408498900001</v>
      </c>
      <c r="AY20" s="112">
        <v>61964.642997005</v>
      </c>
      <c r="AZ20" s="112">
        <v>10269.333106052001</v>
      </c>
      <c r="BA20" s="87"/>
      <c r="BB20" s="104">
        <f t="shared" si="3"/>
        <v>4127436.035521569</v>
      </c>
      <c r="BC20" s="105">
        <v>1675506.7985689691</v>
      </c>
      <c r="BD20" s="105">
        <v>129576.22318817896</v>
      </c>
      <c r="BE20" s="105">
        <v>1717117.0431743027</v>
      </c>
      <c r="BF20" s="105">
        <v>522451.17387561215</v>
      </c>
      <c r="BG20" s="105">
        <v>6440.3461271119995</v>
      </c>
      <c r="BH20" s="105">
        <v>69.981226749</v>
      </c>
      <c r="BI20" s="105">
        <v>65880.762169604</v>
      </c>
      <c r="BJ20" s="105">
        <v>10393.707191041</v>
      </c>
      <c r="BL20" s="150">
        <f t="shared" si="2"/>
        <v>2221273.349111009</v>
      </c>
      <c r="BM20" s="105">
        <v>1675506.7985689691</v>
      </c>
      <c r="BN20" s="105">
        <v>129576.223188179</v>
      </c>
      <c r="BO20" s="105">
        <v>339380</v>
      </c>
      <c r="BP20" s="105">
        <v>65338</v>
      </c>
      <c r="BQ20" s="105">
        <v>6440.346127112</v>
      </c>
      <c r="BR20" s="105">
        <v>69.981226749</v>
      </c>
      <c r="BS20" s="105">
        <v>4616</v>
      </c>
      <c r="BT20" s="105">
        <v>346</v>
      </c>
    </row>
    <row r="21" spans="1:72" ht="15">
      <c r="A21" s="103">
        <v>42004</v>
      </c>
      <c r="B21" s="104">
        <f t="shared" si="0"/>
        <v>4168558.307770711</v>
      </c>
      <c r="C21" s="105">
        <v>42276.15927820699</v>
      </c>
      <c r="D21" s="105">
        <v>13168.057185674003</v>
      </c>
      <c r="E21" s="105">
        <v>1597526.7783063496</v>
      </c>
      <c r="F21" s="105">
        <v>280803.32363013993</v>
      </c>
      <c r="G21" s="105">
        <v>605308.2656214779</v>
      </c>
      <c r="H21" s="105">
        <v>280546.4963437619</v>
      </c>
      <c r="I21" s="105">
        <v>1879.4378440730002</v>
      </c>
      <c r="J21" s="106">
        <v>0</v>
      </c>
      <c r="K21" s="105">
        <v>1187521.7853773776</v>
      </c>
      <c r="L21" s="105">
        <v>95668.496738873</v>
      </c>
      <c r="M21" s="105">
        <v>14382.983914648</v>
      </c>
      <c r="N21" s="106">
        <v>0</v>
      </c>
      <c r="O21" s="105">
        <v>15070.114832526999</v>
      </c>
      <c r="P21" s="105">
        <v>2085.00047765</v>
      </c>
      <c r="Q21" s="105">
        <v>19639.371950146</v>
      </c>
      <c r="R21" s="105">
        <v>7130.755376272</v>
      </c>
      <c r="S21" s="108">
        <v>1324.043710545</v>
      </c>
      <c r="T21" s="105">
        <v>0</v>
      </c>
      <c r="U21" s="105">
        <v>4208.9265238749995</v>
      </c>
      <c r="V21" s="105">
        <v>18.310659114</v>
      </c>
      <c r="W21" s="109"/>
      <c r="X21" s="150">
        <f t="shared" si="1"/>
        <v>4168558.307770712</v>
      </c>
      <c r="Y21" s="105">
        <v>603307.130060723</v>
      </c>
      <c r="Z21" s="105">
        <v>14253.324216702002</v>
      </c>
      <c r="AA21" s="105">
        <v>214699.81166420903</v>
      </c>
      <c r="AB21" s="105">
        <v>14985.614228200999</v>
      </c>
      <c r="AC21" s="105">
        <v>325647.435526663</v>
      </c>
      <c r="AD21" s="105">
        <v>28854.948879533</v>
      </c>
      <c r="AE21" s="105">
        <v>312315.3668155141</v>
      </c>
      <c r="AF21" s="105">
        <v>32286.094584950002</v>
      </c>
      <c r="AG21" s="105">
        <v>296565.49128846906</v>
      </c>
      <c r="AH21" s="105">
        <v>39475.706410171995</v>
      </c>
      <c r="AI21" s="105">
        <v>374846.58187252993</v>
      </c>
      <c r="AJ21" s="105">
        <v>54654.24613074701</v>
      </c>
      <c r="AK21" s="105">
        <v>1307130.609199378</v>
      </c>
      <c r="AL21" s="105">
        <v>485676.439448144</v>
      </c>
      <c r="AM21" s="112">
        <v>314.29029042400003</v>
      </c>
      <c r="AN21" s="112">
        <v>2.731749691</v>
      </c>
      <c r="AO21" s="112">
        <v>418.603495933</v>
      </c>
      <c r="AP21" s="112">
        <v>4.428464395000001</v>
      </c>
      <c r="AQ21" s="112">
        <v>1312.545534133</v>
      </c>
      <c r="AR21" s="112">
        <v>11.764580131</v>
      </c>
      <c r="AS21" s="112">
        <v>2319.3077042700006</v>
      </c>
      <c r="AT21" s="112">
        <v>16.922004164</v>
      </c>
      <c r="AU21" s="112">
        <v>2402.6145690740004</v>
      </c>
      <c r="AV21" s="112">
        <v>33.653739899</v>
      </c>
      <c r="AW21" s="112">
        <v>4403.135771632</v>
      </c>
      <c r="AX21" s="112">
        <v>133.26104761800002</v>
      </c>
      <c r="AY21" s="112">
        <v>43454.943566275</v>
      </c>
      <c r="AZ21" s="112">
        <v>9031.304927138002</v>
      </c>
      <c r="BA21" s="87"/>
      <c r="BB21" s="104">
        <f t="shared" si="3"/>
        <v>4168558.307770712</v>
      </c>
      <c r="BC21" s="105">
        <v>1752535.235355578</v>
      </c>
      <c r="BD21" s="105">
        <v>129855.68831955809</v>
      </c>
      <c r="BE21" s="105">
        <v>1681977.191071908</v>
      </c>
      <c r="BF21" s="105">
        <v>540330.6855788911</v>
      </c>
      <c r="BG21" s="105">
        <v>6767.361593834002</v>
      </c>
      <c r="BH21" s="105">
        <v>69.50053828</v>
      </c>
      <c r="BI21" s="105">
        <v>47858.079337906995</v>
      </c>
      <c r="BJ21" s="105">
        <v>9164.565974756</v>
      </c>
      <c r="BL21" s="150">
        <f t="shared" si="2"/>
        <v>2325021.78580725</v>
      </c>
      <c r="BM21" s="105">
        <v>1752535.2353555781</v>
      </c>
      <c r="BN21" s="105">
        <v>129855.688319558</v>
      </c>
      <c r="BO21" s="105">
        <v>364350</v>
      </c>
      <c r="BP21" s="105">
        <v>66470</v>
      </c>
      <c r="BQ21" s="105">
        <v>6767.361593834001</v>
      </c>
      <c r="BR21" s="105">
        <v>69.50053828</v>
      </c>
      <c r="BS21" s="105">
        <v>4632</v>
      </c>
      <c r="BT21" s="105">
        <v>342</v>
      </c>
    </row>
    <row r="22" spans="1:72" ht="15">
      <c r="A22" s="103">
        <v>42035</v>
      </c>
      <c r="B22" s="104">
        <f t="shared" si="0"/>
        <v>4168841.12165271</v>
      </c>
      <c r="C22" s="105">
        <v>38891.88605169001</v>
      </c>
      <c r="D22" s="105">
        <v>8762.275664265</v>
      </c>
      <c r="E22" s="105">
        <v>1640812.0757492653</v>
      </c>
      <c r="F22" s="105">
        <v>295842.9973930679</v>
      </c>
      <c r="G22" s="105">
        <v>593527.66151253</v>
      </c>
      <c r="H22" s="105">
        <v>294088.748208766</v>
      </c>
      <c r="I22" s="105">
        <v>1911.288189352</v>
      </c>
      <c r="J22" s="106">
        <v>0</v>
      </c>
      <c r="K22" s="105">
        <v>1125668.9078641343</v>
      </c>
      <c r="L22" s="105">
        <v>96274.16420360397</v>
      </c>
      <c r="M22" s="105">
        <v>23370.797559615</v>
      </c>
      <c r="N22" s="106">
        <v>0</v>
      </c>
      <c r="O22" s="105">
        <v>15918.178474515003</v>
      </c>
      <c r="P22" s="105">
        <v>2284.5690271000003</v>
      </c>
      <c r="Q22" s="105">
        <v>17430.97509482</v>
      </c>
      <c r="R22" s="105">
        <v>8192.990848856</v>
      </c>
      <c r="S22" s="108">
        <v>1757.1269493790003</v>
      </c>
      <c r="T22" s="105">
        <v>0</v>
      </c>
      <c r="U22" s="105">
        <v>4079.7427206019993</v>
      </c>
      <c r="V22" s="105">
        <v>26.736141148</v>
      </c>
      <c r="W22" s="109"/>
      <c r="X22" s="150">
        <f t="shared" si="1"/>
        <v>4168841.121652709</v>
      </c>
      <c r="Y22" s="105">
        <v>584948.964381117</v>
      </c>
      <c r="Z22" s="105">
        <v>14154.784555436003</v>
      </c>
      <c r="AA22" s="105">
        <v>211549.0862333349</v>
      </c>
      <c r="AB22" s="105">
        <v>15287.322165714004</v>
      </c>
      <c r="AC22" s="105">
        <v>320862.6320333121</v>
      </c>
      <c r="AD22" s="105">
        <v>29126.590783775</v>
      </c>
      <c r="AE22" s="105">
        <v>308689.39926818595</v>
      </c>
      <c r="AF22" s="105">
        <v>33406.088189062</v>
      </c>
      <c r="AG22" s="105">
        <v>289074.3431558301</v>
      </c>
      <c r="AH22" s="105">
        <v>40985.351008558995</v>
      </c>
      <c r="AI22" s="105">
        <v>366141.90835599205</v>
      </c>
      <c r="AJ22" s="105">
        <v>55581.32297845399</v>
      </c>
      <c r="AK22" s="105">
        <v>1319545.4859391986</v>
      </c>
      <c r="AL22" s="105">
        <v>506426.72578870296</v>
      </c>
      <c r="AM22" s="112">
        <v>316.92923934300006</v>
      </c>
      <c r="AN22" s="112">
        <v>2.56137417</v>
      </c>
      <c r="AO22" s="112">
        <v>428.8651701550001</v>
      </c>
      <c r="AP22" s="112">
        <v>3.0489640700000002</v>
      </c>
      <c r="AQ22" s="112">
        <v>1352.9696656730002</v>
      </c>
      <c r="AR22" s="112">
        <v>11.318531851000003</v>
      </c>
      <c r="AS22" s="112">
        <v>2534.803712735</v>
      </c>
      <c r="AT22" s="112">
        <v>16.176118208</v>
      </c>
      <c r="AU22" s="112">
        <v>2581.071060563</v>
      </c>
      <c r="AV22" s="112">
        <v>35.833587139</v>
      </c>
      <c r="AW22" s="112">
        <v>4511.661777790998</v>
      </c>
      <c r="AX22" s="112">
        <v>136.78073955</v>
      </c>
      <c r="AY22" s="112">
        <v>50830.520172671</v>
      </c>
      <c r="AZ22" s="112">
        <v>10298.576702115999</v>
      </c>
      <c r="BA22" s="87"/>
      <c r="BB22" s="104">
        <f t="shared" si="3"/>
        <v>4168841.1216527093</v>
      </c>
      <c r="BC22" s="105">
        <v>1715124.4250717799</v>
      </c>
      <c r="BD22" s="105">
        <v>132960.13670254598</v>
      </c>
      <c r="BE22" s="105">
        <v>1685687.394295191</v>
      </c>
      <c r="BF22" s="105">
        <v>562008.048767157</v>
      </c>
      <c r="BG22" s="105">
        <v>7214.6388484690015</v>
      </c>
      <c r="BH22" s="105">
        <v>68.938575438</v>
      </c>
      <c r="BI22" s="105">
        <v>55342.181950461956</v>
      </c>
      <c r="BJ22" s="105">
        <v>10435.357441666</v>
      </c>
      <c r="BL22" s="150">
        <f t="shared" si="2"/>
        <v>2312234.1391982334</v>
      </c>
      <c r="BM22" s="105">
        <v>1715124.42507178</v>
      </c>
      <c r="BN22" s="105">
        <v>132960.136702546</v>
      </c>
      <c r="BO22" s="105">
        <v>376318</v>
      </c>
      <c r="BP22" s="105">
        <v>75380</v>
      </c>
      <c r="BQ22" s="105">
        <v>7214.638848469001</v>
      </c>
      <c r="BR22" s="105">
        <v>68.938575438</v>
      </c>
      <c r="BS22" s="105">
        <v>4810</v>
      </c>
      <c r="BT22" s="105">
        <v>358</v>
      </c>
    </row>
    <row r="23" spans="1:72" ht="15">
      <c r="A23" s="103">
        <v>42063</v>
      </c>
      <c r="B23" s="104">
        <f t="shared" si="0"/>
        <v>4222482.156434419</v>
      </c>
      <c r="C23" s="105">
        <v>37797.167417719</v>
      </c>
      <c r="D23" s="105">
        <v>11928.109061536</v>
      </c>
      <c r="E23" s="105">
        <v>1673228.0705600632</v>
      </c>
      <c r="F23" s="105">
        <v>301893.714148381</v>
      </c>
      <c r="G23" s="105">
        <v>612513.6698933495</v>
      </c>
      <c r="H23" s="105">
        <v>287027.659629461</v>
      </c>
      <c r="I23" s="105">
        <v>1874.397055931</v>
      </c>
      <c r="J23" s="106">
        <v>0</v>
      </c>
      <c r="K23" s="105">
        <v>1118774.3344243902</v>
      </c>
      <c r="L23" s="105">
        <v>96789.099709697</v>
      </c>
      <c r="M23" s="105">
        <v>28417.001298061</v>
      </c>
      <c r="N23" s="106">
        <v>0</v>
      </c>
      <c r="O23" s="105">
        <v>17866.689228440002</v>
      </c>
      <c r="P23" s="105">
        <v>2408.982649566</v>
      </c>
      <c r="Q23" s="105">
        <v>16379.779038232002</v>
      </c>
      <c r="R23" s="105">
        <v>8982.325464463</v>
      </c>
      <c r="S23" s="108">
        <v>2730.0146376870002</v>
      </c>
      <c r="T23" s="105">
        <v>0</v>
      </c>
      <c r="U23" s="105">
        <v>3834.1147292429987</v>
      </c>
      <c r="V23" s="105">
        <v>37.027488197000004</v>
      </c>
      <c r="W23" s="109"/>
      <c r="X23" s="150">
        <f t="shared" si="1"/>
        <v>4222482.156434413</v>
      </c>
      <c r="Y23" s="105">
        <v>585172.5419944399</v>
      </c>
      <c r="Z23" s="105">
        <v>14139.474629056</v>
      </c>
      <c r="AA23" s="105">
        <v>211685.78991688794</v>
      </c>
      <c r="AB23" s="105">
        <v>15247.765244878</v>
      </c>
      <c r="AC23" s="105">
        <v>320034.20894325397</v>
      </c>
      <c r="AD23" s="105">
        <v>29167.913932465002</v>
      </c>
      <c r="AE23" s="105">
        <v>307273.878746363</v>
      </c>
      <c r="AF23" s="105">
        <v>33223.093709266</v>
      </c>
      <c r="AG23" s="105">
        <v>288557.157322627</v>
      </c>
      <c r="AH23" s="105">
        <v>41310.312701792005</v>
      </c>
      <c r="AI23" s="105">
        <v>368047.2663056392</v>
      </c>
      <c r="AJ23" s="105">
        <v>55179.580666315014</v>
      </c>
      <c r="AK23" s="105">
        <v>1363416.7961222392</v>
      </c>
      <c r="AL23" s="105">
        <v>509370.44166530296</v>
      </c>
      <c r="AM23" s="112">
        <v>318.16324985</v>
      </c>
      <c r="AN23" s="112">
        <v>2.434938952</v>
      </c>
      <c r="AO23" s="112">
        <v>425.994170496</v>
      </c>
      <c r="AP23" s="112">
        <v>3.007711926</v>
      </c>
      <c r="AQ23" s="112">
        <v>1366.5669424100001</v>
      </c>
      <c r="AR23" s="112">
        <v>12.191722823</v>
      </c>
      <c r="AS23" s="112">
        <v>2559.5772036480002</v>
      </c>
      <c r="AT23" s="112">
        <v>19.945365098</v>
      </c>
      <c r="AU23" s="112">
        <v>2457.4704385299997</v>
      </c>
      <c r="AV23" s="112">
        <v>29.045890365</v>
      </c>
      <c r="AW23" s="112">
        <v>4289.072610098</v>
      </c>
      <c r="AX23" s="112">
        <v>167.304459752</v>
      </c>
      <c r="AY23" s="112">
        <v>57810.75431663101</v>
      </c>
      <c r="AZ23" s="112">
        <v>11194.405513310001</v>
      </c>
      <c r="BA23" s="87"/>
      <c r="BB23" s="104">
        <f t="shared" si="3"/>
        <v>4222482.156434416</v>
      </c>
      <c r="BC23" s="105">
        <v>1712723.5769235732</v>
      </c>
      <c r="BD23" s="105">
        <v>133088.56021745698</v>
      </c>
      <c r="BE23" s="105">
        <v>1731464.0624278784</v>
      </c>
      <c r="BF23" s="105">
        <v>564550.022331618</v>
      </c>
      <c r="BG23" s="105">
        <v>7127.772004934001</v>
      </c>
      <c r="BH23" s="105">
        <v>66.625629164</v>
      </c>
      <c r="BI23" s="105">
        <v>62099.826926729</v>
      </c>
      <c r="BJ23" s="105">
        <v>11361.709973062001</v>
      </c>
      <c r="BL23" s="150">
        <f t="shared" si="2"/>
        <v>2310388.5347751267</v>
      </c>
      <c r="BM23" s="105">
        <v>1712723.576923572</v>
      </c>
      <c r="BN23" s="105">
        <v>133088.560217457</v>
      </c>
      <c r="BO23" s="105">
        <v>376614</v>
      </c>
      <c r="BP23" s="105">
        <v>74582</v>
      </c>
      <c r="BQ23" s="105">
        <v>7127.7720049340005</v>
      </c>
      <c r="BR23" s="105">
        <v>66.625629164</v>
      </c>
      <c r="BS23" s="105">
        <v>5416</v>
      </c>
      <c r="BT23" s="105">
        <v>770</v>
      </c>
    </row>
    <row r="24" spans="1:72" ht="15">
      <c r="A24" s="103">
        <v>42094</v>
      </c>
      <c r="B24" s="104">
        <f t="shared" si="0"/>
        <v>4279063.491347874</v>
      </c>
      <c r="C24" s="105">
        <v>38932.046997984005</v>
      </c>
      <c r="D24" s="105">
        <v>11122.817397568</v>
      </c>
      <c r="E24" s="105">
        <v>1681989.9681888577</v>
      </c>
      <c r="F24" s="105">
        <v>305112.4372516541</v>
      </c>
      <c r="G24" s="105">
        <v>651035.9034516241</v>
      </c>
      <c r="H24" s="105">
        <v>297325.698018229</v>
      </c>
      <c r="I24" s="105">
        <v>1815.239006659</v>
      </c>
      <c r="J24" s="106">
        <v>0</v>
      </c>
      <c r="K24" s="105">
        <v>1102273.283229094</v>
      </c>
      <c r="L24" s="105">
        <v>98450.55557155101</v>
      </c>
      <c r="M24" s="105">
        <v>35999.900005877</v>
      </c>
      <c r="N24" s="106">
        <v>0</v>
      </c>
      <c r="O24" s="105">
        <v>17924.060125120996</v>
      </c>
      <c r="P24" s="105">
        <v>2580.567513377</v>
      </c>
      <c r="Q24" s="105">
        <v>18476.726900418</v>
      </c>
      <c r="R24" s="105">
        <v>9728.208684913</v>
      </c>
      <c r="S24" s="108">
        <v>2630.216394548</v>
      </c>
      <c r="T24" s="105">
        <v>0</v>
      </c>
      <c r="U24" s="105">
        <v>3627.502550454</v>
      </c>
      <c r="V24" s="105">
        <v>38.360059944</v>
      </c>
      <c r="W24" s="109"/>
      <c r="X24" s="150">
        <f t="shared" si="1"/>
        <v>4279063.491347873</v>
      </c>
      <c r="Y24" s="105">
        <v>583933.974537544</v>
      </c>
      <c r="Z24" s="105">
        <v>14179.191106916003</v>
      </c>
      <c r="AA24" s="105">
        <v>211409.400815045</v>
      </c>
      <c r="AB24" s="105">
        <v>15263.264222433001</v>
      </c>
      <c r="AC24" s="105">
        <v>320571.02042289404</v>
      </c>
      <c r="AD24" s="105">
        <v>29491.418820086998</v>
      </c>
      <c r="AE24" s="105">
        <v>304944.600927896</v>
      </c>
      <c r="AF24" s="105">
        <v>33684.52144274601</v>
      </c>
      <c r="AG24" s="105">
        <v>283611.554064159</v>
      </c>
      <c r="AH24" s="105">
        <v>41692.319603107</v>
      </c>
      <c r="AI24" s="105">
        <v>366020.715990574</v>
      </c>
      <c r="AJ24" s="105">
        <v>56436.508831426</v>
      </c>
      <c r="AK24" s="105">
        <v>1405555.174116107</v>
      </c>
      <c r="AL24" s="105">
        <v>521264.28421228693</v>
      </c>
      <c r="AM24" s="112">
        <v>343.25312868500004</v>
      </c>
      <c r="AN24" s="112">
        <v>2.1870336430000004</v>
      </c>
      <c r="AO24" s="112">
        <v>417.7924922910001</v>
      </c>
      <c r="AP24" s="112">
        <v>4.012262767</v>
      </c>
      <c r="AQ24" s="112">
        <v>1361.9352343800003</v>
      </c>
      <c r="AR24" s="112">
        <v>12.887829114000002</v>
      </c>
      <c r="AS24" s="112">
        <v>2586.1496051739996</v>
      </c>
      <c r="AT24" s="112">
        <v>16.081744678</v>
      </c>
      <c r="AU24" s="112">
        <v>2323.320894673</v>
      </c>
      <c r="AV24" s="112">
        <v>35.83833187900001</v>
      </c>
      <c r="AW24" s="112">
        <v>4315.602329112</v>
      </c>
      <c r="AX24" s="112">
        <v>152.166175041</v>
      </c>
      <c r="AY24" s="112">
        <v>67310.352292103</v>
      </c>
      <c r="AZ24" s="112">
        <v>12123.962881112002</v>
      </c>
      <c r="BA24" s="87"/>
      <c r="BB24" s="104">
        <f t="shared" si="3"/>
        <v>4279063.4913478745</v>
      </c>
      <c r="BC24" s="105">
        <v>1704470.5507675386</v>
      </c>
      <c r="BD24" s="105">
        <v>134310.71519528897</v>
      </c>
      <c r="BE24" s="105">
        <v>1771575.8901066813</v>
      </c>
      <c r="BF24" s="105">
        <v>577700.793043713</v>
      </c>
      <c r="BG24" s="105">
        <v>7032.451355203</v>
      </c>
      <c r="BH24" s="105">
        <v>71.00720208099999</v>
      </c>
      <c r="BI24" s="105">
        <v>71625.95462121497</v>
      </c>
      <c r="BJ24" s="105">
        <v>12276.129056153</v>
      </c>
      <c r="BL24" s="150">
        <f t="shared" si="2"/>
        <v>2275256.724520111</v>
      </c>
      <c r="BM24" s="105">
        <v>1704470.5507675381</v>
      </c>
      <c r="BN24" s="105">
        <v>134310.715195289</v>
      </c>
      <c r="BO24" s="105">
        <v>355070</v>
      </c>
      <c r="BP24" s="105">
        <v>69092</v>
      </c>
      <c r="BQ24" s="105">
        <v>7032.451355203</v>
      </c>
      <c r="BR24" s="105">
        <v>71.007202081</v>
      </c>
      <c r="BS24" s="105">
        <v>4834</v>
      </c>
      <c r="BT24" s="105">
        <v>376</v>
      </c>
    </row>
    <row r="25" spans="1:72" ht="15">
      <c r="A25" s="103">
        <v>42124</v>
      </c>
      <c r="B25" s="104">
        <f t="shared" si="0"/>
        <v>4305689.144953745</v>
      </c>
      <c r="C25" s="105">
        <v>39154.080721415</v>
      </c>
      <c r="D25" s="105">
        <v>14441.900836183002</v>
      </c>
      <c r="E25" s="105">
        <v>1700631.1280210507</v>
      </c>
      <c r="F25" s="105">
        <v>298376.66282289696</v>
      </c>
      <c r="G25" s="105">
        <v>638942.9645470052</v>
      </c>
      <c r="H25" s="105">
        <v>311377.5637925481</v>
      </c>
      <c r="I25" s="105">
        <v>1817.5733371160002</v>
      </c>
      <c r="J25" s="106">
        <v>0</v>
      </c>
      <c r="K25" s="105">
        <v>1102498.1045907903</v>
      </c>
      <c r="L25" s="105">
        <v>99807.78166025301</v>
      </c>
      <c r="M25" s="105">
        <v>40767.665922767</v>
      </c>
      <c r="N25" s="106">
        <v>0</v>
      </c>
      <c r="O25" s="105">
        <v>19212.596506512986</v>
      </c>
      <c r="P25" s="105">
        <v>2331.715710798</v>
      </c>
      <c r="Q25" s="105">
        <v>20232.682598234016</v>
      </c>
      <c r="R25" s="105">
        <v>9529.076088348</v>
      </c>
      <c r="S25" s="108">
        <v>2932.47143066</v>
      </c>
      <c r="T25" s="105">
        <v>0</v>
      </c>
      <c r="U25" s="105">
        <v>3593.0281392889965</v>
      </c>
      <c r="V25" s="105">
        <v>42.148227879000004</v>
      </c>
      <c r="W25" s="109"/>
      <c r="X25" s="150">
        <f t="shared" si="1"/>
        <v>4305689.1449537445</v>
      </c>
      <c r="Y25" s="105">
        <v>594922.4528486268</v>
      </c>
      <c r="Z25" s="105">
        <v>14167.676389399001</v>
      </c>
      <c r="AA25" s="105">
        <v>213686.67117540192</v>
      </c>
      <c r="AB25" s="105">
        <v>15271.482994463</v>
      </c>
      <c r="AC25" s="105">
        <v>322869.21357779816</v>
      </c>
      <c r="AD25" s="105">
        <v>29673.527064792004</v>
      </c>
      <c r="AE25" s="105">
        <v>305131.99401943985</v>
      </c>
      <c r="AF25" s="105">
        <v>34032.81330108</v>
      </c>
      <c r="AG25" s="105">
        <v>283566.47726367903</v>
      </c>
      <c r="AH25" s="105">
        <v>42157.189159495996</v>
      </c>
      <c r="AI25" s="105">
        <v>365164.18849994807</v>
      </c>
      <c r="AJ25" s="105">
        <v>57223.962435546</v>
      </c>
      <c r="AK25" s="105">
        <v>1397702.8538324821</v>
      </c>
      <c r="AL25" s="105">
        <v>531477.2577671052</v>
      </c>
      <c r="AM25" s="112">
        <v>400.385074417</v>
      </c>
      <c r="AN25" s="112">
        <v>2.2653077250000004</v>
      </c>
      <c r="AO25" s="112">
        <v>421.712195869</v>
      </c>
      <c r="AP25" s="112">
        <v>3.2311432</v>
      </c>
      <c r="AQ25" s="112">
        <v>1369.5063101939998</v>
      </c>
      <c r="AR25" s="112">
        <v>10.204219484000003</v>
      </c>
      <c r="AS25" s="112">
        <v>2469.874249814</v>
      </c>
      <c r="AT25" s="112">
        <v>23.648823564000004</v>
      </c>
      <c r="AU25" s="112">
        <v>2416.6241424180002</v>
      </c>
      <c r="AV25" s="112">
        <v>35.597113075</v>
      </c>
      <c r="AW25" s="112">
        <v>4262.524613454</v>
      </c>
      <c r="AX25" s="112">
        <v>92.139504819</v>
      </c>
      <c r="AY25" s="112">
        <v>75397.81801129699</v>
      </c>
      <c r="AZ25" s="112">
        <v>11735.853915157999</v>
      </c>
      <c r="BA25" s="87"/>
      <c r="BB25" s="104">
        <f t="shared" si="3"/>
        <v>4305689.1449537445</v>
      </c>
      <c r="BC25" s="105">
        <v>1720176.808884945</v>
      </c>
      <c r="BD25" s="105">
        <v>135302.68890922994</v>
      </c>
      <c r="BE25" s="105">
        <v>1762867.0423324304</v>
      </c>
      <c r="BF25" s="105">
        <v>588701.220202651</v>
      </c>
      <c r="BG25" s="105">
        <v>7078.101972712002</v>
      </c>
      <c r="BH25" s="105">
        <v>74.946607048</v>
      </c>
      <c r="BI25" s="105">
        <v>79660.34262475098</v>
      </c>
      <c r="BJ25" s="105">
        <v>11827.993419977</v>
      </c>
      <c r="BL25" s="150">
        <f t="shared" si="2"/>
        <v>2289258.546373937</v>
      </c>
      <c r="BM25" s="105">
        <v>1720176.8088849462</v>
      </c>
      <c r="BN25" s="105">
        <v>135302.68890923</v>
      </c>
      <c r="BO25" s="105">
        <v>351580</v>
      </c>
      <c r="BP25" s="105">
        <v>69756</v>
      </c>
      <c r="BQ25" s="105">
        <v>7078.101972712</v>
      </c>
      <c r="BR25" s="105">
        <v>74.946607048</v>
      </c>
      <c r="BS25" s="105">
        <v>4930</v>
      </c>
      <c r="BT25" s="105">
        <v>360</v>
      </c>
    </row>
    <row r="26" spans="1:72" ht="15">
      <c r="A26" s="103">
        <v>42155</v>
      </c>
      <c r="B26" s="104">
        <f t="shared" si="0"/>
        <v>4327965.834009918</v>
      </c>
      <c r="C26" s="105">
        <v>34199.470487025996</v>
      </c>
      <c r="D26" s="105">
        <v>11229.950787633003</v>
      </c>
      <c r="E26" s="105">
        <v>1698433.753735903</v>
      </c>
      <c r="F26" s="105">
        <v>308767.56203066395</v>
      </c>
      <c r="G26" s="105">
        <v>651383.7864582558</v>
      </c>
      <c r="H26" s="105">
        <v>317584.95068823</v>
      </c>
      <c r="I26" s="105">
        <v>1865.0678734540002</v>
      </c>
      <c r="J26" s="106">
        <v>0</v>
      </c>
      <c r="K26" s="105">
        <v>1097348.9033528997</v>
      </c>
      <c r="L26" s="105">
        <v>100266.34404793603</v>
      </c>
      <c r="M26" s="105">
        <v>41979.52412696201</v>
      </c>
      <c r="N26" s="106">
        <v>0</v>
      </c>
      <c r="O26" s="105">
        <v>19862.250283147998</v>
      </c>
      <c r="P26" s="105">
        <v>2200.259138059</v>
      </c>
      <c r="Q26" s="105">
        <v>23002.573655239008</v>
      </c>
      <c r="R26" s="105">
        <v>10903.788589518</v>
      </c>
      <c r="S26" s="108">
        <v>5649.9138406090005</v>
      </c>
      <c r="T26" s="105">
        <v>0</v>
      </c>
      <c r="U26" s="105">
        <v>3253.7342113080003</v>
      </c>
      <c r="V26" s="105">
        <v>34.000703075000004</v>
      </c>
      <c r="W26" s="109"/>
      <c r="X26" s="150">
        <f t="shared" si="1"/>
        <v>4327965.834009919</v>
      </c>
      <c r="Y26" s="105">
        <v>588711.4189024221</v>
      </c>
      <c r="Z26" s="105">
        <v>14254.377824937003</v>
      </c>
      <c r="AA26" s="105">
        <v>214086.12448792305</v>
      </c>
      <c r="AB26" s="105">
        <v>15221.526300638003</v>
      </c>
      <c r="AC26" s="105">
        <v>325494.999603748</v>
      </c>
      <c r="AD26" s="105">
        <v>29597.355471804</v>
      </c>
      <c r="AE26" s="105">
        <v>307385.928642808</v>
      </c>
      <c r="AF26" s="105">
        <v>33817.7218517</v>
      </c>
      <c r="AG26" s="105">
        <v>286057.4177378191</v>
      </c>
      <c r="AH26" s="105">
        <v>41889.221252015006</v>
      </c>
      <c r="AI26" s="105">
        <v>367269.933252351</v>
      </c>
      <c r="AJ26" s="105">
        <v>57170.55733704001</v>
      </c>
      <c r="AK26" s="105">
        <v>1394225.1592804682</v>
      </c>
      <c r="AL26" s="105">
        <v>545898.047516329</v>
      </c>
      <c r="AM26" s="112">
        <v>587.718533386</v>
      </c>
      <c r="AN26" s="112">
        <v>2.76387499</v>
      </c>
      <c r="AO26" s="112">
        <v>447.8499555760001</v>
      </c>
      <c r="AP26" s="112">
        <v>2.752940026</v>
      </c>
      <c r="AQ26" s="112">
        <v>1342.777969514</v>
      </c>
      <c r="AR26" s="112">
        <v>11.946253583</v>
      </c>
      <c r="AS26" s="112">
        <v>2479.092633314</v>
      </c>
      <c r="AT26" s="112">
        <v>21.810913164000002</v>
      </c>
      <c r="AU26" s="112">
        <v>2266.2781698950002</v>
      </c>
      <c r="AV26" s="112">
        <v>44.734900148</v>
      </c>
      <c r="AW26" s="112">
        <v>4148.559289898</v>
      </c>
      <c r="AX26" s="112">
        <v>99.917162789</v>
      </c>
      <c r="AY26" s="112">
        <v>82475.71956568302</v>
      </c>
      <c r="AZ26" s="112">
        <v>12954.122385952003</v>
      </c>
      <c r="BA26" s="87"/>
      <c r="BB26" s="104">
        <f t="shared" si="3"/>
        <v>4327965.834009919</v>
      </c>
      <c r="BC26" s="105">
        <v>1721735.8893747202</v>
      </c>
      <c r="BD26" s="105">
        <v>134780.20270109407</v>
      </c>
      <c r="BE26" s="105">
        <v>1761495.092532819</v>
      </c>
      <c r="BF26" s="105">
        <v>603068.6048533691</v>
      </c>
      <c r="BG26" s="105">
        <v>7123.7172616849975</v>
      </c>
      <c r="BH26" s="105">
        <v>84.00888191099999</v>
      </c>
      <c r="BI26" s="105">
        <v>86624.278855581</v>
      </c>
      <c r="BJ26" s="105">
        <v>13054.039548741002</v>
      </c>
      <c r="BL26" s="150">
        <f t="shared" si="2"/>
        <v>2291825.8182194107</v>
      </c>
      <c r="BM26" s="105">
        <v>1721735.8893747202</v>
      </c>
      <c r="BN26" s="105">
        <v>134780.202701094</v>
      </c>
      <c r="BO26" s="105">
        <v>353120</v>
      </c>
      <c r="BP26" s="105">
        <v>69570</v>
      </c>
      <c r="BQ26" s="105">
        <v>7123.717261685</v>
      </c>
      <c r="BR26" s="105">
        <v>84.008881911</v>
      </c>
      <c r="BS26" s="105">
        <v>5052</v>
      </c>
      <c r="BT26" s="105">
        <v>360</v>
      </c>
    </row>
    <row r="27" spans="1:72" ht="15">
      <c r="A27" s="103">
        <v>42185</v>
      </c>
      <c r="B27" s="104">
        <f t="shared" si="0"/>
        <v>4411687.114289287</v>
      </c>
      <c r="C27" s="105">
        <v>35693.679329387</v>
      </c>
      <c r="D27" s="105">
        <v>11409.774730215002</v>
      </c>
      <c r="E27" s="105">
        <v>1686552.8085100614</v>
      </c>
      <c r="F27" s="105">
        <v>302459.85596757586</v>
      </c>
      <c r="G27" s="105">
        <v>707420.0610830612</v>
      </c>
      <c r="H27" s="105">
        <v>345519.1334985762</v>
      </c>
      <c r="I27" s="105">
        <v>1865.183493453</v>
      </c>
      <c r="J27" s="106">
        <v>0</v>
      </c>
      <c r="K27" s="105">
        <v>1114853.904393591</v>
      </c>
      <c r="L27" s="105">
        <v>103572.87341222996</v>
      </c>
      <c r="M27" s="105">
        <v>38507.335606738</v>
      </c>
      <c r="N27" s="106">
        <v>999.9375</v>
      </c>
      <c r="O27" s="105">
        <v>21453.079812271993</v>
      </c>
      <c r="P27" s="105">
        <v>2244.9767783960006</v>
      </c>
      <c r="Q27" s="105">
        <v>19301.44648073501</v>
      </c>
      <c r="R27" s="105">
        <v>10702.255198573002</v>
      </c>
      <c r="S27" s="108">
        <v>6272.100926927999</v>
      </c>
      <c r="T27" s="105">
        <v>0</v>
      </c>
      <c r="U27" s="105">
        <v>2813.178426256998</v>
      </c>
      <c r="V27" s="105">
        <v>45.52914123600001</v>
      </c>
      <c r="W27" s="109"/>
      <c r="X27" s="150">
        <f t="shared" si="1"/>
        <v>4411687.114289285</v>
      </c>
      <c r="Y27" s="105">
        <v>595345.786448955</v>
      </c>
      <c r="Z27" s="105">
        <v>14202.549996094001</v>
      </c>
      <c r="AA27" s="105">
        <v>216011.36783562799</v>
      </c>
      <c r="AB27" s="105">
        <v>15164.848057655996</v>
      </c>
      <c r="AC27" s="105">
        <v>328332.49066960707</v>
      </c>
      <c r="AD27" s="105">
        <v>29908.266741474003</v>
      </c>
      <c r="AE27" s="105">
        <v>309984.1173185349</v>
      </c>
      <c r="AF27" s="105">
        <v>33961.76605444301</v>
      </c>
      <c r="AG27" s="105">
        <v>288491.31539276213</v>
      </c>
      <c r="AH27" s="105">
        <v>42088.849081391</v>
      </c>
      <c r="AI27" s="105">
        <v>371611.05797995004</v>
      </c>
      <c r="AJ27" s="105">
        <v>57701.458753612016</v>
      </c>
      <c r="AK27" s="105">
        <v>1436609.501164117</v>
      </c>
      <c r="AL27" s="105">
        <v>569933.898923927</v>
      </c>
      <c r="AM27" s="112">
        <v>354.9688678090001</v>
      </c>
      <c r="AN27" s="112">
        <v>3.006070744</v>
      </c>
      <c r="AO27" s="112">
        <v>710.1990912709999</v>
      </c>
      <c r="AP27" s="112">
        <v>3.3373087409999997</v>
      </c>
      <c r="AQ27" s="112">
        <v>1583.393612998</v>
      </c>
      <c r="AR27" s="112">
        <v>10.628016607000001</v>
      </c>
      <c r="AS27" s="112">
        <v>2327.1751623360005</v>
      </c>
      <c r="AT27" s="112">
        <v>22.000810455000007</v>
      </c>
      <c r="AU27" s="112">
        <v>2072.626752951</v>
      </c>
      <c r="AV27" s="112">
        <v>39.02111744</v>
      </c>
      <c r="AW27" s="112">
        <v>3903.8807959530013</v>
      </c>
      <c r="AX27" s="112">
        <v>107.90032812200002</v>
      </c>
      <c r="AY27" s="112">
        <v>77394.89696961199</v>
      </c>
      <c r="AZ27" s="112">
        <v>13806.804966096</v>
      </c>
      <c r="BA27" s="87"/>
      <c r="BB27" s="104">
        <f t="shared" si="3"/>
        <v>4411687.114289284</v>
      </c>
      <c r="BC27" s="105">
        <v>1738165.077665486</v>
      </c>
      <c r="BD27" s="105">
        <v>135326.279931058</v>
      </c>
      <c r="BE27" s="105">
        <v>1808220.5591440666</v>
      </c>
      <c r="BF27" s="105">
        <v>627635.3576775391</v>
      </c>
      <c r="BG27" s="105">
        <v>7048.363487365</v>
      </c>
      <c r="BH27" s="105">
        <v>77.99332398700001</v>
      </c>
      <c r="BI27" s="105">
        <v>81298.77776556497</v>
      </c>
      <c r="BJ27" s="105">
        <v>13914.705294218003</v>
      </c>
      <c r="BL27" s="150">
        <f t="shared" si="2"/>
        <v>2314141.714407897</v>
      </c>
      <c r="BM27" s="105">
        <v>1738165.077665487</v>
      </c>
      <c r="BN27" s="105">
        <v>135326.279931058</v>
      </c>
      <c r="BO27" s="105">
        <v>358362</v>
      </c>
      <c r="BP27" s="105">
        <v>69968</v>
      </c>
      <c r="BQ27" s="105">
        <v>7048.363487365001</v>
      </c>
      <c r="BR27" s="105">
        <v>77.99332398700001</v>
      </c>
      <c r="BS27" s="105">
        <v>4804</v>
      </c>
      <c r="BT27" s="105">
        <v>390</v>
      </c>
    </row>
    <row r="28" spans="1:72" ht="15">
      <c r="A28" s="103">
        <v>42216</v>
      </c>
      <c r="B28" s="104">
        <f t="shared" si="0"/>
        <v>4415320.646941603</v>
      </c>
      <c r="C28" s="105">
        <v>38813.84419060701</v>
      </c>
      <c r="D28" s="105">
        <v>14148.081143723004</v>
      </c>
      <c r="E28" s="105">
        <v>1703059.8556756433</v>
      </c>
      <c r="F28" s="105">
        <v>304657.79119015695</v>
      </c>
      <c r="G28" s="105">
        <v>672649.2928465651</v>
      </c>
      <c r="H28" s="105">
        <v>337046.57973708416</v>
      </c>
      <c r="I28" s="105">
        <v>1878.897451915</v>
      </c>
      <c r="J28" s="106">
        <v>0</v>
      </c>
      <c r="K28" s="105">
        <v>1141976.2211822793</v>
      </c>
      <c r="L28" s="105">
        <v>104270.56264515899</v>
      </c>
      <c r="M28" s="105">
        <v>37559.167104729</v>
      </c>
      <c r="N28" s="106">
        <v>952.336</v>
      </c>
      <c r="O28" s="105">
        <v>17449.246959761997</v>
      </c>
      <c r="P28" s="105">
        <v>2196.6466160090004</v>
      </c>
      <c r="Q28" s="105">
        <v>18887.913696921</v>
      </c>
      <c r="R28" s="105">
        <v>10118.495033677002</v>
      </c>
      <c r="S28" s="108">
        <v>6053.147690554</v>
      </c>
      <c r="T28" s="105">
        <v>0</v>
      </c>
      <c r="U28" s="105">
        <v>3520.6975088160016</v>
      </c>
      <c r="V28" s="105">
        <v>81.87026800300002</v>
      </c>
      <c r="W28" s="109"/>
      <c r="X28" s="150">
        <f t="shared" si="1"/>
        <v>4415320.646941604</v>
      </c>
      <c r="Y28" s="105">
        <v>614674.4048790329</v>
      </c>
      <c r="Z28" s="105">
        <v>14335.605575545005</v>
      </c>
      <c r="AA28" s="105">
        <v>222667.6297271069</v>
      </c>
      <c r="AB28" s="105">
        <v>14925.056676258999</v>
      </c>
      <c r="AC28" s="105">
        <v>335363.24969109904</v>
      </c>
      <c r="AD28" s="105">
        <v>30600.078267513996</v>
      </c>
      <c r="AE28" s="105">
        <v>313760.9080571951</v>
      </c>
      <c r="AF28" s="105">
        <v>34081.966461642995</v>
      </c>
      <c r="AG28" s="105">
        <v>289544.811792638</v>
      </c>
      <c r="AH28" s="105">
        <v>41714.44299831599</v>
      </c>
      <c r="AI28" s="105">
        <v>372324.30740170303</v>
      </c>
      <c r="AJ28" s="105">
        <v>58252.81750462901</v>
      </c>
      <c r="AK28" s="105">
        <v>1410042.7997982355</v>
      </c>
      <c r="AL28" s="105">
        <v>566213.0472322168</v>
      </c>
      <c r="AM28" s="112">
        <v>327.927198284</v>
      </c>
      <c r="AN28" s="112">
        <v>2.6735247610000004</v>
      </c>
      <c r="AO28" s="112">
        <v>709.7539401579999</v>
      </c>
      <c r="AP28" s="112">
        <v>2.950018093</v>
      </c>
      <c r="AQ28" s="112">
        <v>1853.3923801020003</v>
      </c>
      <c r="AR28" s="112">
        <v>13.004482200000002</v>
      </c>
      <c r="AS28" s="112">
        <v>2382.7814759820008</v>
      </c>
      <c r="AT28" s="112">
        <v>17.958469943000004</v>
      </c>
      <c r="AU28" s="112">
        <v>2248.1688550080003</v>
      </c>
      <c r="AV28" s="112">
        <v>43.693307994</v>
      </c>
      <c r="AW28" s="112">
        <v>4007.7855893260003</v>
      </c>
      <c r="AX28" s="112">
        <v>85.33207193500002</v>
      </c>
      <c r="AY28" s="112">
        <v>71940.36352192202</v>
      </c>
      <c r="AZ28" s="112">
        <v>13183.736042763001</v>
      </c>
      <c r="BA28" s="87"/>
      <c r="BB28" s="104">
        <f t="shared" si="3"/>
        <v>4415320.646941603</v>
      </c>
      <c r="BC28" s="105">
        <v>1776011.0041470714</v>
      </c>
      <c r="BD28" s="105">
        <v>135657.14997927714</v>
      </c>
      <c r="BE28" s="105">
        <v>1782367.1071999383</v>
      </c>
      <c r="BF28" s="105">
        <v>624465.8647368456</v>
      </c>
      <c r="BG28" s="105">
        <v>7522.023849533995</v>
      </c>
      <c r="BH28" s="105">
        <v>80.27980299100003</v>
      </c>
      <c r="BI28" s="105">
        <v>75948.14911124801</v>
      </c>
      <c r="BJ28" s="105">
        <v>13269.068114698</v>
      </c>
      <c r="BL28" s="150">
        <f t="shared" si="2"/>
        <v>2352168.457778874</v>
      </c>
      <c r="BM28" s="105">
        <v>1776011.004147072</v>
      </c>
      <c r="BN28" s="105">
        <v>135657.14997927702</v>
      </c>
      <c r="BO28" s="105">
        <v>357076</v>
      </c>
      <c r="BP28" s="105">
        <v>70592</v>
      </c>
      <c r="BQ28" s="105">
        <v>7522.023849534001</v>
      </c>
      <c r="BR28" s="105">
        <v>80.27980299100001</v>
      </c>
      <c r="BS28" s="105">
        <v>4854</v>
      </c>
      <c r="BT28" s="105">
        <v>376</v>
      </c>
    </row>
    <row r="29" spans="1:72" ht="15">
      <c r="A29" s="103">
        <v>42247</v>
      </c>
      <c r="B29" s="104">
        <f t="shared" si="0"/>
        <v>4450891.310210657</v>
      </c>
      <c r="C29" s="105">
        <v>57111.046922115</v>
      </c>
      <c r="D29" s="105">
        <v>13141.752806476003</v>
      </c>
      <c r="E29" s="105">
        <v>1698030.2751960072</v>
      </c>
      <c r="F29" s="105">
        <v>307215.429623001</v>
      </c>
      <c r="G29" s="105">
        <v>685448.7051234522</v>
      </c>
      <c r="H29" s="105">
        <v>352512.88049740915</v>
      </c>
      <c r="I29" s="105">
        <v>1591.437317439</v>
      </c>
      <c r="J29" s="106">
        <v>0</v>
      </c>
      <c r="K29" s="105">
        <v>1132353.1712156832</v>
      </c>
      <c r="L29" s="105">
        <v>108876.75560012003</v>
      </c>
      <c r="M29" s="105">
        <v>35033.811047179006</v>
      </c>
      <c r="N29" s="106">
        <v>505.8</v>
      </c>
      <c r="O29" s="105">
        <v>18057.961145237</v>
      </c>
      <c r="P29" s="105">
        <v>2337.69214244</v>
      </c>
      <c r="Q29" s="105">
        <v>19348.760409013998</v>
      </c>
      <c r="R29" s="105">
        <v>9771.955488448002</v>
      </c>
      <c r="S29" s="108">
        <v>5719.567728318</v>
      </c>
      <c r="T29" s="105">
        <v>0</v>
      </c>
      <c r="U29" s="105">
        <v>3748.351614785</v>
      </c>
      <c r="V29" s="105">
        <v>85.956333533</v>
      </c>
      <c r="W29" s="109"/>
      <c r="X29" s="150">
        <f t="shared" si="1"/>
        <v>4450891.3102106545</v>
      </c>
      <c r="Y29" s="105">
        <v>605596.251316713</v>
      </c>
      <c r="Z29" s="105">
        <v>14304.905245774</v>
      </c>
      <c r="AA29" s="105">
        <v>222008.975523758</v>
      </c>
      <c r="AB29" s="105">
        <v>15256.226664762002</v>
      </c>
      <c r="AC29" s="105">
        <v>335498.103007738</v>
      </c>
      <c r="AD29" s="105">
        <v>31079.656878801</v>
      </c>
      <c r="AE29" s="105">
        <v>310704.236658428</v>
      </c>
      <c r="AF29" s="105">
        <v>34996.19041764</v>
      </c>
      <c r="AG29" s="105">
        <v>293289.800517751</v>
      </c>
      <c r="AH29" s="105">
        <v>43586.571828038</v>
      </c>
      <c r="AI29" s="105">
        <v>373765.026347865</v>
      </c>
      <c r="AJ29" s="105">
        <v>59832.01642646999</v>
      </c>
      <c r="AK29" s="105">
        <v>1433672.2424024427</v>
      </c>
      <c r="AL29" s="105">
        <v>582691.251065521</v>
      </c>
      <c r="AM29" s="112">
        <v>302.294093559</v>
      </c>
      <c r="AN29" s="112">
        <v>2.312780438</v>
      </c>
      <c r="AO29" s="112">
        <v>702.6879013470002</v>
      </c>
      <c r="AP29" s="112">
        <v>3.9190078460000004</v>
      </c>
      <c r="AQ29" s="112">
        <v>1903.0567934199998</v>
      </c>
      <c r="AR29" s="112">
        <v>12.463628476000002</v>
      </c>
      <c r="AS29" s="112">
        <v>2458.718130131</v>
      </c>
      <c r="AT29" s="112">
        <v>21.345281573</v>
      </c>
      <c r="AU29" s="112">
        <v>2421.9984477210005</v>
      </c>
      <c r="AV29" s="112">
        <v>36.05391902</v>
      </c>
      <c r="AW29" s="112">
        <v>4393.354503357999</v>
      </c>
      <c r="AX29" s="112">
        <v>108.180999525</v>
      </c>
      <c r="AY29" s="112">
        <v>69726.34207499701</v>
      </c>
      <c r="AZ29" s="112">
        <v>12517.128347543001</v>
      </c>
      <c r="BA29" s="87"/>
      <c r="BB29" s="104">
        <f t="shared" si="3"/>
        <v>4450891.310210655</v>
      </c>
      <c r="BC29" s="105">
        <v>1767097.3670243877</v>
      </c>
      <c r="BD29" s="105">
        <v>139223.551035015</v>
      </c>
      <c r="BE29" s="105">
        <v>1807437.2687503078</v>
      </c>
      <c r="BF29" s="105">
        <v>642523.2674919912</v>
      </c>
      <c r="BG29" s="105">
        <v>7788.755366178001</v>
      </c>
      <c r="BH29" s="105">
        <v>76.094617353</v>
      </c>
      <c r="BI29" s="105">
        <v>74119.69657835501</v>
      </c>
      <c r="BJ29" s="105">
        <v>12625.309347068</v>
      </c>
      <c r="BL29" s="150">
        <f t="shared" si="2"/>
        <v>2350743.768042934</v>
      </c>
      <c r="BM29" s="105">
        <v>1767097.3670243882</v>
      </c>
      <c r="BN29" s="105">
        <v>139223.551035015</v>
      </c>
      <c r="BO29" s="105">
        <v>359218</v>
      </c>
      <c r="BP29" s="105">
        <v>72000</v>
      </c>
      <c r="BQ29" s="105">
        <v>7788.755366178</v>
      </c>
      <c r="BR29" s="105">
        <v>76.094617353</v>
      </c>
      <c r="BS29" s="105">
        <v>4976</v>
      </c>
      <c r="BT29" s="105">
        <v>364</v>
      </c>
    </row>
    <row r="30" spans="1:72" ht="15">
      <c r="A30" s="103">
        <v>42277</v>
      </c>
      <c r="B30" s="104">
        <f t="shared" si="0"/>
        <v>4546948.290833463</v>
      </c>
      <c r="C30" s="105">
        <v>37671.880440163004</v>
      </c>
      <c r="D30" s="105">
        <v>10463.304907092</v>
      </c>
      <c r="E30" s="105">
        <v>1716562.7370054238</v>
      </c>
      <c r="F30" s="105">
        <v>311507.11254226195</v>
      </c>
      <c r="G30" s="105">
        <v>731936.9259057259</v>
      </c>
      <c r="H30" s="105">
        <v>363239.3398684009</v>
      </c>
      <c r="I30" s="105">
        <v>1600.3174753320002</v>
      </c>
      <c r="J30" s="106">
        <v>0</v>
      </c>
      <c r="K30" s="105">
        <v>1156340.275864233</v>
      </c>
      <c r="L30" s="105">
        <v>124795.116543569</v>
      </c>
      <c r="M30" s="105">
        <v>32689.809999999998</v>
      </c>
      <c r="N30" s="106">
        <v>0</v>
      </c>
      <c r="O30" s="105">
        <v>16950.284710109</v>
      </c>
      <c r="P30" s="105">
        <v>2488.8111146000006</v>
      </c>
      <c r="Q30" s="105">
        <v>20080.31124165301</v>
      </c>
      <c r="R30" s="105">
        <v>10870.894080307002</v>
      </c>
      <c r="S30" s="108">
        <v>5664.261441118</v>
      </c>
      <c r="T30" s="105">
        <v>0</v>
      </c>
      <c r="U30" s="105">
        <v>3989.613812155</v>
      </c>
      <c r="V30" s="105">
        <v>97.293881319</v>
      </c>
      <c r="W30" s="109"/>
      <c r="X30" s="150">
        <f t="shared" si="1"/>
        <v>4546948.290833463</v>
      </c>
      <c r="Y30" s="105">
        <v>607058.6735339548</v>
      </c>
      <c r="Z30" s="105">
        <v>14222.246163002996</v>
      </c>
      <c r="AA30" s="105">
        <v>223487.381804553</v>
      </c>
      <c r="AB30" s="105">
        <v>15659.183245789001</v>
      </c>
      <c r="AC30" s="105">
        <v>338104.32063592</v>
      </c>
      <c r="AD30" s="105">
        <v>31892.752554323004</v>
      </c>
      <c r="AE30" s="105">
        <v>315264.806378145</v>
      </c>
      <c r="AF30" s="105">
        <v>35464.83443591401</v>
      </c>
      <c r="AG30" s="105">
        <v>295348.10166739195</v>
      </c>
      <c r="AH30" s="105">
        <v>44919.016438435996</v>
      </c>
      <c r="AI30" s="105">
        <v>381073.34330531803</v>
      </c>
      <c r="AJ30" s="105">
        <v>61178.583487152006</v>
      </c>
      <c r="AK30" s="105">
        <v>1483775.5093655954</v>
      </c>
      <c r="AL30" s="105">
        <v>606668.2575367071</v>
      </c>
      <c r="AM30" s="112">
        <v>293.310679378</v>
      </c>
      <c r="AN30" s="112">
        <v>2.880592661</v>
      </c>
      <c r="AO30" s="112">
        <v>695.5127714199999</v>
      </c>
      <c r="AP30" s="112">
        <v>3.776215784</v>
      </c>
      <c r="AQ30" s="112">
        <v>1903.791483415</v>
      </c>
      <c r="AR30" s="112">
        <v>10.978571528</v>
      </c>
      <c r="AS30" s="112">
        <v>2463.8907741430003</v>
      </c>
      <c r="AT30" s="112">
        <v>18.973943855</v>
      </c>
      <c r="AU30" s="112">
        <v>2473.4570914160004</v>
      </c>
      <c r="AV30" s="112">
        <v>48.168936673000005</v>
      </c>
      <c r="AW30" s="112">
        <v>4581.249812315001</v>
      </c>
      <c r="AX30" s="112">
        <v>96.272379567</v>
      </c>
      <c r="AY30" s="112">
        <v>66963.06859294801</v>
      </c>
      <c r="AZ30" s="112">
        <v>13275.948436158002</v>
      </c>
      <c r="BA30" s="87"/>
      <c r="BB30" s="104">
        <f t="shared" si="3"/>
        <v>4546948.290833462</v>
      </c>
      <c r="BC30" s="105">
        <v>1779263.2840199643</v>
      </c>
      <c r="BD30" s="105">
        <v>142158.03283746497</v>
      </c>
      <c r="BE30" s="105">
        <v>1864848.852670913</v>
      </c>
      <c r="BF30" s="105">
        <v>667846.8410238592</v>
      </c>
      <c r="BG30" s="105">
        <v>7829.962799771993</v>
      </c>
      <c r="BH30" s="105">
        <v>84.77826050100002</v>
      </c>
      <c r="BI30" s="105">
        <v>71544.31840526301</v>
      </c>
      <c r="BJ30" s="105">
        <v>13372.220815725</v>
      </c>
      <c r="BL30" s="150">
        <f t="shared" si="2"/>
        <v>2374912.0579177034</v>
      </c>
      <c r="BM30" s="105">
        <v>1779263.2840199652</v>
      </c>
      <c r="BN30" s="105">
        <v>142158.032837465</v>
      </c>
      <c r="BO30" s="105">
        <v>366228</v>
      </c>
      <c r="BP30" s="105">
        <v>73890</v>
      </c>
      <c r="BQ30" s="105">
        <v>7829.962799772001</v>
      </c>
      <c r="BR30" s="105">
        <v>84.778260501</v>
      </c>
      <c r="BS30" s="105">
        <v>5100</v>
      </c>
      <c r="BT30" s="105">
        <v>358</v>
      </c>
    </row>
    <row r="31" spans="1:72" ht="15">
      <c r="A31" s="103">
        <v>42308</v>
      </c>
      <c r="B31" s="104">
        <f t="shared" si="0"/>
        <v>4454885.8976932</v>
      </c>
      <c r="C31" s="105">
        <v>42284.780366192004</v>
      </c>
      <c r="D31" s="105">
        <v>9875.809526499</v>
      </c>
      <c r="E31" s="105">
        <v>1717707.8191775023</v>
      </c>
      <c r="F31" s="105">
        <v>291921.20838616695</v>
      </c>
      <c r="G31" s="105">
        <v>694111.393704161</v>
      </c>
      <c r="H31" s="105">
        <v>332629.22778381605</v>
      </c>
      <c r="I31" s="105">
        <v>1642.432315832</v>
      </c>
      <c r="J31" s="106">
        <v>0</v>
      </c>
      <c r="K31" s="105">
        <v>1151612.7838750775</v>
      </c>
      <c r="L31" s="105">
        <v>118773.49911626699</v>
      </c>
      <c r="M31" s="105">
        <v>30781.472664824</v>
      </c>
      <c r="N31" s="106">
        <v>1293.46875</v>
      </c>
      <c r="O31" s="105">
        <v>15582.994436790004</v>
      </c>
      <c r="P31" s="105">
        <v>1366.127421483</v>
      </c>
      <c r="Q31" s="105">
        <v>20061.864753338006</v>
      </c>
      <c r="R31" s="105">
        <v>14168.209897401</v>
      </c>
      <c r="S31" s="108">
        <v>6610.517694469</v>
      </c>
      <c r="T31" s="105">
        <v>0</v>
      </c>
      <c r="U31" s="105">
        <v>4361.082128380001</v>
      </c>
      <c r="V31" s="105">
        <v>101.20569500100001</v>
      </c>
      <c r="W31" s="109"/>
      <c r="X31" s="150">
        <f t="shared" si="1"/>
        <v>4454885.897693196</v>
      </c>
      <c r="Y31" s="105">
        <v>616962.9613883131</v>
      </c>
      <c r="Z31" s="105">
        <v>14535.041333410003</v>
      </c>
      <c r="AA31" s="105">
        <v>226032.24447749698</v>
      </c>
      <c r="AB31" s="105">
        <v>15264.174374711003</v>
      </c>
      <c r="AC31" s="105">
        <v>339981.816713798</v>
      </c>
      <c r="AD31" s="105">
        <v>32119.558008170003</v>
      </c>
      <c r="AE31" s="105">
        <v>311734.65796868905</v>
      </c>
      <c r="AF31" s="105">
        <v>34130.80387614</v>
      </c>
      <c r="AG31" s="105">
        <v>291009.7660288719</v>
      </c>
      <c r="AH31" s="105">
        <v>41514.901500643995</v>
      </c>
      <c r="AI31" s="105">
        <v>374024.877028735</v>
      </c>
      <c r="AJ31" s="105">
        <v>58131.74303881301</v>
      </c>
      <c r="AK31" s="105">
        <v>1447612.885832859</v>
      </c>
      <c r="AL31" s="105">
        <v>557503.522680861</v>
      </c>
      <c r="AM31" s="112">
        <v>292.137558965</v>
      </c>
      <c r="AN31" s="112">
        <v>2.5596367690000004</v>
      </c>
      <c r="AO31" s="112">
        <v>406.00568333</v>
      </c>
      <c r="AP31" s="112">
        <v>4.5846496949999995</v>
      </c>
      <c r="AQ31" s="112">
        <v>1361.464011102</v>
      </c>
      <c r="AR31" s="112">
        <v>12.799561879000002</v>
      </c>
      <c r="AS31" s="112">
        <v>2588.2357520450005</v>
      </c>
      <c r="AT31" s="112">
        <v>15.04024596</v>
      </c>
      <c r="AU31" s="112">
        <v>2600.8755943050005</v>
      </c>
      <c r="AV31" s="112">
        <v>33.95494421200001</v>
      </c>
      <c r="AW31" s="112">
        <v>4647.654089489</v>
      </c>
      <c r="AX31" s="112">
        <v>116.97924192</v>
      </c>
      <c r="AY31" s="112">
        <v>65501.55898856499</v>
      </c>
      <c r="AZ31" s="112">
        <v>16743.093483450004</v>
      </c>
      <c r="BA31" s="87"/>
      <c r="BB31" s="104">
        <f t="shared" si="3"/>
        <v>4454885.897693199</v>
      </c>
      <c r="BC31" s="105">
        <v>1785721.4465771702</v>
      </c>
      <c r="BD31" s="105">
        <v>137564.47909307494</v>
      </c>
      <c r="BE31" s="105">
        <v>1821637.7628615943</v>
      </c>
      <c r="BF31" s="105">
        <v>615635.2657196742</v>
      </c>
      <c r="BG31" s="105">
        <v>7248.718599747001</v>
      </c>
      <c r="BH31" s="105">
        <v>68.93903851500001</v>
      </c>
      <c r="BI31" s="105">
        <v>70149.213078054</v>
      </c>
      <c r="BJ31" s="105">
        <v>16860.072725370002</v>
      </c>
      <c r="BL31" s="150">
        <f t="shared" si="2"/>
        <v>2366345.583308506</v>
      </c>
      <c r="BM31" s="105">
        <v>1785721.446577169</v>
      </c>
      <c r="BN31" s="105">
        <v>137564.479093075</v>
      </c>
      <c r="BO31" s="105">
        <v>358684</v>
      </c>
      <c r="BP31" s="105">
        <v>71452</v>
      </c>
      <c r="BQ31" s="105">
        <v>7248.718599747001</v>
      </c>
      <c r="BR31" s="105">
        <v>68.93903851500001</v>
      </c>
      <c r="BS31" s="105">
        <v>5218</v>
      </c>
      <c r="BT31" s="105">
        <v>388</v>
      </c>
    </row>
    <row r="32" spans="1:72" ht="15">
      <c r="A32" s="103">
        <v>42338</v>
      </c>
      <c r="B32" s="104">
        <f t="shared" si="0"/>
        <v>4452219.178430246</v>
      </c>
      <c r="C32" s="105">
        <v>38350.397102596005</v>
      </c>
      <c r="D32" s="105">
        <v>6929.395795398001</v>
      </c>
      <c r="E32" s="105">
        <v>1690318.9622724007</v>
      </c>
      <c r="F32" s="105">
        <v>292088.38333774114</v>
      </c>
      <c r="G32" s="105">
        <v>712742.7504958069</v>
      </c>
      <c r="H32" s="105">
        <v>320255.622822809</v>
      </c>
      <c r="I32" s="105">
        <v>621.118171505</v>
      </c>
      <c r="J32" s="106">
        <v>0</v>
      </c>
      <c r="K32" s="105">
        <v>1175692.4085439641</v>
      </c>
      <c r="L32" s="105">
        <v>120475.42225637703</v>
      </c>
      <c r="M32" s="105">
        <v>30171.111047177</v>
      </c>
      <c r="N32" s="106">
        <v>1145.5412927300001</v>
      </c>
      <c r="O32" s="105">
        <v>15824.987733025006</v>
      </c>
      <c r="P32" s="105">
        <v>1408.519159904</v>
      </c>
      <c r="Q32" s="105">
        <v>20992.477549492007</v>
      </c>
      <c r="R32" s="105">
        <v>14203.202357521002</v>
      </c>
      <c r="S32" s="108">
        <v>6694.923689417001</v>
      </c>
      <c r="T32" s="105">
        <v>0</v>
      </c>
      <c r="U32" s="105">
        <v>4214.7799038739995</v>
      </c>
      <c r="V32" s="105">
        <v>89.174898509</v>
      </c>
      <c r="W32" s="109"/>
      <c r="X32" s="150">
        <f t="shared" si="1"/>
        <v>4452219.178430248</v>
      </c>
      <c r="Y32" s="105">
        <v>622575.2442773082</v>
      </c>
      <c r="Z32" s="105">
        <v>14482.886505109003</v>
      </c>
      <c r="AA32" s="105">
        <v>227419.78763940098</v>
      </c>
      <c r="AB32" s="105">
        <v>15273.971926771004</v>
      </c>
      <c r="AC32" s="105">
        <v>342463.63204872486</v>
      </c>
      <c r="AD32" s="105">
        <v>32007.334563974</v>
      </c>
      <c r="AE32" s="105">
        <v>314975.12120050506</v>
      </c>
      <c r="AF32" s="105">
        <v>34148.40346480301</v>
      </c>
      <c r="AG32" s="105">
        <v>296239.4765017491</v>
      </c>
      <c r="AH32" s="105">
        <v>41086.885286478995</v>
      </c>
      <c r="AI32" s="105">
        <v>380743.08472670394</v>
      </c>
      <c r="AJ32" s="105">
        <v>57482.172736529</v>
      </c>
      <c r="AK32" s="105">
        <v>1433309.2901918793</v>
      </c>
      <c r="AL32" s="105">
        <v>545267.16972866</v>
      </c>
      <c r="AM32" s="112">
        <v>291.04221988</v>
      </c>
      <c r="AN32" s="112">
        <v>2.466222337</v>
      </c>
      <c r="AO32" s="112">
        <v>399.74171160599997</v>
      </c>
      <c r="AP32" s="112">
        <v>4.706408832999999</v>
      </c>
      <c r="AQ32" s="112">
        <v>1455.6808864779998</v>
      </c>
      <c r="AR32" s="112">
        <v>10.501735414000002</v>
      </c>
      <c r="AS32" s="112">
        <v>2743.4061276079997</v>
      </c>
      <c r="AT32" s="112">
        <v>17.739271268000003</v>
      </c>
      <c r="AU32" s="112">
        <v>2745.787885280999</v>
      </c>
      <c r="AV32" s="112">
        <v>48.01182286800001</v>
      </c>
      <c r="AW32" s="112">
        <v>4797.202944749</v>
      </c>
      <c r="AX32" s="112">
        <v>93.13256341000002</v>
      </c>
      <c r="AY32" s="112">
        <v>65465.418147383</v>
      </c>
      <c r="AZ32" s="112">
        <v>16669.879684534004</v>
      </c>
      <c r="BA32" s="87"/>
      <c r="BB32" s="104">
        <f t="shared" si="3"/>
        <v>4452219.178430248</v>
      </c>
      <c r="BC32" s="105">
        <v>1803673.261667689</v>
      </c>
      <c r="BD32" s="105">
        <v>136999.4817471361</v>
      </c>
      <c r="BE32" s="105">
        <v>1814052.3749185833</v>
      </c>
      <c r="BF32" s="105">
        <v>602749.3424651892</v>
      </c>
      <c r="BG32" s="105">
        <v>7635.658830853002</v>
      </c>
      <c r="BH32" s="105">
        <v>83.42546071999999</v>
      </c>
      <c r="BI32" s="105">
        <v>70262.62109213202</v>
      </c>
      <c r="BJ32" s="105">
        <v>16763.012247944</v>
      </c>
      <c r="BL32" s="150">
        <f t="shared" si="2"/>
        <v>2389609.827706397</v>
      </c>
      <c r="BM32" s="105">
        <v>1803673.2616676881</v>
      </c>
      <c r="BN32" s="105">
        <v>136999.48174713601</v>
      </c>
      <c r="BO32" s="105">
        <v>365282</v>
      </c>
      <c r="BP32" s="105">
        <v>70240</v>
      </c>
      <c r="BQ32" s="105">
        <v>7635.658830853001</v>
      </c>
      <c r="BR32" s="105">
        <v>83.42546072</v>
      </c>
      <c r="BS32" s="105">
        <v>5316</v>
      </c>
      <c r="BT32" s="105">
        <v>380</v>
      </c>
    </row>
    <row r="33" spans="1:72" ht="15">
      <c r="A33" s="103">
        <v>42369</v>
      </c>
      <c r="B33" s="104">
        <f t="shared" si="0"/>
        <v>4473771.929972117</v>
      </c>
      <c r="C33" s="105">
        <v>57759.18846794101</v>
      </c>
      <c r="D33" s="105">
        <v>12133.243787309002</v>
      </c>
      <c r="E33" s="105">
        <v>1664832.833126496</v>
      </c>
      <c r="F33" s="105">
        <v>289122.787728651</v>
      </c>
      <c r="G33" s="105">
        <v>667112.7307696249</v>
      </c>
      <c r="H33" s="105">
        <v>316159.00339583796</v>
      </c>
      <c r="I33" s="105">
        <v>677.508497906</v>
      </c>
      <c r="J33" s="106">
        <v>0</v>
      </c>
      <c r="K33" s="105">
        <v>1274543.1954087482</v>
      </c>
      <c r="L33" s="105">
        <v>119861.02441000301</v>
      </c>
      <c r="M33" s="105">
        <v>8853.409224633</v>
      </c>
      <c r="N33" s="106">
        <v>406.6575</v>
      </c>
      <c r="O33" s="105">
        <v>14832.65433787</v>
      </c>
      <c r="P33" s="105">
        <v>1575.7412399640002</v>
      </c>
      <c r="Q33" s="105">
        <v>21901.728254881004</v>
      </c>
      <c r="R33" s="105">
        <v>11462.200371803001</v>
      </c>
      <c r="S33" s="108">
        <v>7895.119353299001</v>
      </c>
      <c r="T33" s="105">
        <v>0</v>
      </c>
      <c r="U33" s="105">
        <v>4549.804874346001</v>
      </c>
      <c r="V33" s="105">
        <v>93.099222804</v>
      </c>
      <c r="W33" s="109"/>
      <c r="X33" s="150">
        <f t="shared" si="1"/>
        <v>4473771.929972118</v>
      </c>
      <c r="Y33" s="105">
        <v>653570.519914456</v>
      </c>
      <c r="Z33" s="105">
        <v>14221.410635768</v>
      </c>
      <c r="AA33" s="105">
        <v>238448.72658746404</v>
      </c>
      <c r="AB33" s="105">
        <v>15119.901536651</v>
      </c>
      <c r="AC33" s="105">
        <v>361099.310570773</v>
      </c>
      <c r="AD33" s="105">
        <v>31371.698327594007</v>
      </c>
      <c r="AE33" s="105">
        <v>333453.07889813</v>
      </c>
      <c r="AF33" s="105">
        <v>33532.875368228</v>
      </c>
      <c r="AG33" s="105">
        <v>316137.51851924</v>
      </c>
      <c r="AH33" s="105">
        <v>40427.15960768002</v>
      </c>
      <c r="AI33" s="105">
        <v>405881.03232178</v>
      </c>
      <c r="AJ33" s="105">
        <v>57048.045587962006</v>
      </c>
      <c r="AK33" s="105">
        <v>1356335.269458873</v>
      </c>
      <c r="AL33" s="105">
        <v>545554.9682579181</v>
      </c>
      <c r="AM33" s="112">
        <v>361.4226323279999</v>
      </c>
      <c r="AN33" s="112">
        <v>2.787362739</v>
      </c>
      <c r="AO33" s="112">
        <v>403.19096592000005</v>
      </c>
      <c r="AP33" s="112">
        <v>4.250128822000001</v>
      </c>
      <c r="AQ33" s="112">
        <v>1456.6814562950003</v>
      </c>
      <c r="AR33" s="112">
        <v>10.390162076</v>
      </c>
      <c r="AS33" s="112">
        <v>2844.338756036</v>
      </c>
      <c r="AT33" s="112">
        <v>16.367800029</v>
      </c>
      <c r="AU33" s="112">
        <v>2745.7323156490006</v>
      </c>
      <c r="AV33" s="112">
        <v>44.604386668000004</v>
      </c>
      <c r="AW33" s="112">
        <v>4820.614015576</v>
      </c>
      <c r="AX33" s="112">
        <v>115.052536481</v>
      </c>
      <c r="AY33" s="112">
        <v>45400.735903225</v>
      </c>
      <c r="AZ33" s="112">
        <v>13344.245957756</v>
      </c>
      <c r="BA33" s="87"/>
      <c r="BB33" s="104">
        <f t="shared" si="3"/>
        <v>4473771.929972118</v>
      </c>
      <c r="BC33" s="105">
        <v>1902709.154490063</v>
      </c>
      <c r="BD33" s="105">
        <v>134673.04547592098</v>
      </c>
      <c r="BE33" s="105">
        <v>1762216.301780653</v>
      </c>
      <c r="BF33" s="105">
        <v>602603.0138458803</v>
      </c>
      <c r="BG33" s="105">
        <v>7811.366126228001</v>
      </c>
      <c r="BH33" s="105">
        <v>78.399840334</v>
      </c>
      <c r="BI33" s="105">
        <v>50221.349918800996</v>
      </c>
      <c r="BJ33" s="105">
        <v>13459.298494236999</v>
      </c>
      <c r="BL33" s="150">
        <f t="shared" si="2"/>
        <v>2508415.965932546</v>
      </c>
      <c r="BM33" s="105">
        <v>1902709.1544900632</v>
      </c>
      <c r="BN33" s="105">
        <v>134673.045475921</v>
      </c>
      <c r="BO33" s="105">
        <v>388396</v>
      </c>
      <c r="BP33" s="105">
        <v>69174</v>
      </c>
      <c r="BQ33" s="105">
        <v>7811.366126228</v>
      </c>
      <c r="BR33" s="105">
        <v>78.399840334</v>
      </c>
      <c r="BS33" s="105">
        <v>5194</v>
      </c>
      <c r="BT33" s="105">
        <v>380</v>
      </c>
    </row>
    <row r="34" spans="1:72" ht="15">
      <c r="A34" s="103">
        <v>42400</v>
      </c>
      <c r="B34" s="104">
        <f t="shared" si="0"/>
        <v>4468853.319315889</v>
      </c>
      <c r="C34" s="105">
        <v>40724.50718011001</v>
      </c>
      <c r="D34" s="105">
        <v>10837.997408838999</v>
      </c>
      <c r="E34" s="105">
        <v>1700696.7368855844</v>
      </c>
      <c r="F34" s="105">
        <v>287373.87123427505</v>
      </c>
      <c r="G34" s="105">
        <v>692516.4047302431</v>
      </c>
      <c r="H34" s="105">
        <v>306875.85144934605</v>
      </c>
      <c r="I34" s="105">
        <v>630.265511029</v>
      </c>
      <c r="J34" s="106">
        <v>0</v>
      </c>
      <c r="K34" s="105">
        <v>1218036.0495771067</v>
      </c>
      <c r="L34" s="105">
        <v>117324.98144245202</v>
      </c>
      <c r="M34" s="105">
        <v>30449.359432368</v>
      </c>
      <c r="N34" s="106">
        <v>0</v>
      </c>
      <c r="O34" s="105">
        <v>16385.206384916</v>
      </c>
      <c r="P34" s="105">
        <v>1526.38565614</v>
      </c>
      <c r="Q34" s="105">
        <v>21009.170736463002</v>
      </c>
      <c r="R34" s="105">
        <v>12276.885616219997</v>
      </c>
      <c r="S34" s="108">
        <v>7395.677554928</v>
      </c>
      <c r="T34" s="105">
        <v>0</v>
      </c>
      <c r="U34" s="105">
        <v>4688.072619449</v>
      </c>
      <c r="V34" s="105">
        <v>105.895896421</v>
      </c>
      <c r="W34" s="109"/>
      <c r="X34" s="150">
        <f t="shared" si="1"/>
        <v>4468853.319315891</v>
      </c>
      <c r="Y34" s="105">
        <v>634121.6138442709</v>
      </c>
      <c r="Z34" s="105">
        <v>14265.828086413998</v>
      </c>
      <c r="AA34" s="105">
        <v>235059.074213615</v>
      </c>
      <c r="AB34" s="105">
        <v>15063.534859007998</v>
      </c>
      <c r="AC34" s="105">
        <v>355459.70948924497</v>
      </c>
      <c r="AD34" s="105">
        <v>31434.418522479005</v>
      </c>
      <c r="AE34" s="105">
        <v>328675.330363554</v>
      </c>
      <c r="AF34" s="105">
        <v>33395.908460895</v>
      </c>
      <c r="AG34" s="105">
        <v>308868.5110829179</v>
      </c>
      <c r="AH34" s="105">
        <v>39533.324591093005</v>
      </c>
      <c r="AI34" s="105">
        <v>393150.743603963</v>
      </c>
      <c r="AJ34" s="105">
        <v>55964.550999033</v>
      </c>
      <c r="AK34" s="105">
        <v>1397268.981286507</v>
      </c>
      <c r="AL34" s="105">
        <v>532755.1360159902</v>
      </c>
      <c r="AM34" s="112">
        <v>289.688714568</v>
      </c>
      <c r="AN34" s="112">
        <v>2.395829898</v>
      </c>
      <c r="AO34" s="112">
        <v>403.82888034400014</v>
      </c>
      <c r="AP34" s="112">
        <v>4.674200036</v>
      </c>
      <c r="AQ34" s="112">
        <v>1504.0940457860002</v>
      </c>
      <c r="AR34" s="112">
        <v>10.152304811</v>
      </c>
      <c r="AS34" s="112">
        <v>2985.605248496</v>
      </c>
      <c r="AT34" s="112">
        <v>20.199035090000002</v>
      </c>
      <c r="AU34" s="112">
        <v>2913.7230619740003</v>
      </c>
      <c r="AV34" s="112">
        <v>43.17103216100001</v>
      </c>
      <c r="AW34" s="112">
        <v>5017.003873373001</v>
      </c>
      <c r="AX34" s="112">
        <v>131.491158355</v>
      </c>
      <c r="AY34" s="112">
        <v>66813.54290358299</v>
      </c>
      <c r="AZ34" s="112">
        <v>13697.083608430003</v>
      </c>
      <c r="BA34" s="87"/>
      <c r="BB34" s="104">
        <f t="shared" si="3"/>
        <v>4468853.319315891</v>
      </c>
      <c r="BC34" s="105">
        <v>1862184.2389936035</v>
      </c>
      <c r="BD34" s="105">
        <v>133693.01451988905</v>
      </c>
      <c r="BE34" s="105">
        <v>1790419.7248904698</v>
      </c>
      <c r="BF34" s="105">
        <v>588719.6870150231</v>
      </c>
      <c r="BG34" s="105">
        <v>8096.939951168004</v>
      </c>
      <c r="BH34" s="105">
        <v>80.59240199599999</v>
      </c>
      <c r="BI34" s="105">
        <v>71830.546776956</v>
      </c>
      <c r="BJ34" s="105">
        <v>13828.574766785003</v>
      </c>
      <c r="BL34" s="150">
        <f t="shared" si="2"/>
        <v>2452570.7858666554</v>
      </c>
      <c r="BM34" s="105">
        <v>1862184.238993603</v>
      </c>
      <c r="BN34" s="105">
        <v>133693.014519889</v>
      </c>
      <c r="BO34" s="105">
        <v>374576</v>
      </c>
      <c r="BP34" s="105">
        <v>67990</v>
      </c>
      <c r="BQ34" s="105">
        <v>8096.939951168</v>
      </c>
      <c r="BR34" s="105">
        <v>80.592401996</v>
      </c>
      <c r="BS34" s="105">
        <v>5578</v>
      </c>
      <c r="BT34" s="105">
        <v>372</v>
      </c>
    </row>
    <row r="35" spans="1:72" ht="15">
      <c r="A35" s="103">
        <v>42429</v>
      </c>
      <c r="B35" s="104">
        <f t="shared" si="0"/>
        <v>4512751.38881865</v>
      </c>
      <c r="C35" s="105">
        <v>42529.23928447099</v>
      </c>
      <c r="D35" s="105">
        <v>10221.556426587</v>
      </c>
      <c r="E35" s="105">
        <v>1757571.577211256</v>
      </c>
      <c r="F35" s="105">
        <v>269993.403540547</v>
      </c>
      <c r="G35" s="105">
        <v>702477.524509631</v>
      </c>
      <c r="H35" s="105">
        <v>309414.993288525</v>
      </c>
      <c r="I35" s="105">
        <v>374.69224026300003</v>
      </c>
      <c r="J35" s="106">
        <v>0</v>
      </c>
      <c r="K35" s="105">
        <v>1218204.174225035</v>
      </c>
      <c r="L35" s="105">
        <v>117007.07616085297</v>
      </c>
      <c r="M35" s="105">
        <v>20332.238849043</v>
      </c>
      <c r="N35" s="106">
        <v>0</v>
      </c>
      <c r="O35" s="105">
        <v>17587.033806552005</v>
      </c>
      <c r="P35" s="105">
        <v>1368.520134285</v>
      </c>
      <c r="Q35" s="105">
        <v>23730.40021672499</v>
      </c>
      <c r="R35" s="105">
        <v>9616.840411392</v>
      </c>
      <c r="S35" s="108">
        <v>7840.286604704001</v>
      </c>
      <c r="T35" s="105">
        <v>0</v>
      </c>
      <c r="U35" s="105">
        <v>4372.560725990001</v>
      </c>
      <c r="V35" s="105">
        <v>109.271182791</v>
      </c>
      <c r="W35" s="109"/>
      <c r="X35" s="150">
        <f t="shared" si="1"/>
        <v>4512751.38881865</v>
      </c>
      <c r="Y35" s="105">
        <v>631751.9853079622</v>
      </c>
      <c r="Z35" s="105">
        <v>15680.749624972997</v>
      </c>
      <c r="AA35" s="105">
        <v>233859.29513558804</v>
      </c>
      <c r="AB35" s="105">
        <v>14832.597925836002</v>
      </c>
      <c r="AC35" s="105">
        <v>354182.231922638</v>
      </c>
      <c r="AD35" s="105">
        <v>31230.846612146004</v>
      </c>
      <c r="AE35" s="105">
        <v>328589.0894935681</v>
      </c>
      <c r="AF35" s="105">
        <v>32792.18909104301</v>
      </c>
      <c r="AG35" s="105">
        <v>308316.7666149621</v>
      </c>
      <c r="AH35" s="105">
        <v>38715.919129148</v>
      </c>
      <c r="AI35" s="105">
        <v>394175.85623303097</v>
      </c>
      <c r="AJ35" s="105">
        <v>54602.238218988</v>
      </c>
      <c r="AK35" s="105">
        <v>1470281.982762906</v>
      </c>
      <c r="AL35" s="105">
        <v>518782.48881437804</v>
      </c>
      <c r="AM35" s="112">
        <v>295.075511513</v>
      </c>
      <c r="AN35" s="112">
        <v>2.3877512650000003</v>
      </c>
      <c r="AO35" s="112">
        <v>403.284649415</v>
      </c>
      <c r="AP35" s="112">
        <v>4.462977606000001</v>
      </c>
      <c r="AQ35" s="112">
        <v>1495.070255789</v>
      </c>
      <c r="AR35" s="112">
        <v>10.480957837</v>
      </c>
      <c r="AS35" s="112">
        <v>3011.032790652</v>
      </c>
      <c r="AT35" s="112">
        <v>22.81788069</v>
      </c>
      <c r="AU35" s="112">
        <v>2912.5452043540004</v>
      </c>
      <c r="AV35" s="112">
        <v>44.668161912</v>
      </c>
      <c r="AW35" s="112">
        <v>5001.14855232</v>
      </c>
      <c r="AX35" s="112">
        <v>125.84262672800001</v>
      </c>
      <c r="AY35" s="112">
        <v>60744.363238971</v>
      </c>
      <c r="AZ35" s="112">
        <v>10883.97137243</v>
      </c>
      <c r="BA35" s="87"/>
      <c r="BB35" s="104">
        <f t="shared" si="3"/>
        <v>4512751.3888186505</v>
      </c>
      <c r="BC35" s="105">
        <v>1856699.3684747189</v>
      </c>
      <c r="BD35" s="105">
        <v>133252.302383146</v>
      </c>
      <c r="BE35" s="105">
        <v>1864457.8389959373</v>
      </c>
      <c r="BF35" s="105">
        <v>573384.727033366</v>
      </c>
      <c r="BG35" s="105">
        <v>8117.008411723001</v>
      </c>
      <c r="BH35" s="105">
        <v>84.81772931</v>
      </c>
      <c r="BI35" s="105">
        <v>65745.511791291</v>
      </c>
      <c r="BJ35" s="105">
        <v>11009.813999158</v>
      </c>
      <c r="BL35" s="150">
        <f t="shared" si="2"/>
        <v>2447007.4969988978</v>
      </c>
      <c r="BM35" s="105">
        <v>1856699.3684747182</v>
      </c>
      <c r="BN35" s="105">
        <v>133252.30238314602</v>
      </c>
      <c r="BO35" s="105">
        <v>376030</v>
      </c>
      <c r="BP35" s="105">
        <v>67046</v>
      </c>
      <c r="BQ35" s="105">
        <v>8117.008411723001</v>
      </c>
      <c r="BR35" s="105">
        <v>84.81772931</v>
      </c>
      <c r="BS35" s="105">
        <v>5410</v>
      </c>
      <c r="BT35" s="105">
        <v>368</v>
      </c>
    </row>
    <row r="36" spans="1:72" ht="15">
      <c r="A36" s="103">
        <v>42460</v>
      </c>
      <c r="B36" s="104">
        <f t="shared" si="0"/>
        <v>4550903.384170057</v>
      </c>
      <c r="C36" s="105">
        <v>47638.26222954201</v>
      </c>
      <c r="D36" s="105">
        <v>8806.276209963</v>
      </c>
      <c r="E36" s="105">
        <v>1776305.3245660686</v>
      </c>
      <c r="F36" s="105">
        <v>263299.194057399</v>
      </c>
      <c r="G36" s="105">
        <v>738682.1613477769</v>
      </c>
      <c r="H36" s="105">
        <v>298832.13958203903</v>
      </c>
      <c r="I36" s="105">
        <v>376.529608509</v>
      </c>
      <c r="J36" s="106">
        <v>0</v>
      </c>
      <c r="K36" s="105">
        <v>1207556.9015558274</v>
      </c>
      <c r="L36" s="105">
        <v>117060.13186439902</v>
      </c>
      <c r="M36" s="105">
        <v>30714.598497119994</v>
      </c>
      <c r="N36" s="106">
        <v>0</v>
      </c>
      <c r="O36" s="105">
        <v>18014.433762136003</v>
      </c>
      <c r="P36" s="105">
        <v>1296.727666219</v>
      </c>
      <c r="Q36" s="105">
        <v>20940.523997186006</v>
      </c>
      <c r="R36" s="105">
        <v>9038.250960268004</v>
      </c>
      <c r="S36" s="108">
        <v>8049.324349307</v>
      </c>
      <c r="T36" s="105">
        <v>0</v>
      </c>
      <c r="U36" s="105">
        <v>4180.241442121001</v>
      </c>
      <c r="V36" s="105">
        <v>112.36247417800001</v>
      </c>
      <c r="W36" s="109"/>
      <c r="X36" s="150">
        <f t="shared" si="1"/>
        <v>4550903.384170059</v>
      </c>
      <c r="Y36" s="105">
        <v>629965.681881934</v>
      </c>
      <c r="Z36" s="105">
        <v>14047.645679387</v>
      </c>
      <c r="AA36" s="105">
        <v>233057.46403516407</v>
      </c>
      <c r="AB36" s="105">
        <v>15194.598168387001</v>
      </c>
      <c r="AC36" s="105">
        <v>352950.34329360205</v>
      </c>
      <c r="AD36" s="105">
        <v>30415.033110712004</v>
      </c>
      <c r="AE36" s="105">
        <v>325311.25263634004</v>
      </c>
      <c r="AF36" s="105">
        <v>33148.644399341996</v>
      </c>
      <c r="AG36" s="105">
        <v>304894.64451794495</v>
      </c>
      <c r="AH36" s="105">
        <v>39657.659395254</v>
      </c>
      <c r="AI36" s="105">
        <v>390342.515977016</v>
      </c>
      <c r="AJ36" s="105">
        <v>53613.010897348</v>
      </c>
      <c r="AK36" s="105">
        <v>1534037.2769657222</v>
      </c>
      <c r="AL36" s="105">
        <v>501921.1500633699</v>
      </c>
      <c r="AM36" s="112">
        <v>295.16325935400005</v>
      </c>
      <c r="AN36" s="112">
        <v>2.113369565</v>
      </c>
      <c r="AO36" s="112">
        <v>407.13664673</v>
      </c>
      <c r="AP36" s="112">
        <v>4.809512513000001</v>
      </c>
      <c r="AQ36" s="112">
        <v>1485.534350701</v>
      </c>
      <c r="AR36" s="112">
        <v>8.431001824</v>
      </c>
      <c r="AS36" s="112">
        <v>3052.351538334</v>
      </c>
      <c r="AT36" s="112">
        <v>19.244655019</v>
      </c>
      <c r="AU36" s="112">
        <v>2907.7853308020003</v>
      </c>
      <c r="AV36" s="112">
        <v>52.146193778</v>
      </c>
      <c r="AW36" s="112">
        <v>4845.142233816999</v>
      </c>
      <c r="AX36" s="112">
        <v>139.068015292</v>
      </c>
      <c r="AY36" s="112">
        <v>68906.00868813202</v>
      </c>
      <c r="AZ36" s="112">
        <v>10221.528352674</v>
      </c>
      <c r="BA36" s="87"/>
      <c r="BB36" s="104">
        <f t="shared" si="3"/>
        <v>4550903.384170059</v>
      </c>
      <c r="BC36" s="105">
        <v>1846179.3863649855</v>
      </c>
      <c r="BD36" s="105">
        <v>132463.580753082</v>
      </c>
      <c r="BE36" s="105">
        <v>1924379.792942738</v>
      </c>
      <c r="BF36" s="105">
        <v>555534.160960718</v>
      </c>
      <c r="BG36" s="105">
        <v>8147.971125921002</v>
      </c>
      <c r="BH36" s="105">
        <v>86.744732699</v>
      </c>
      <c r="BI36" s="105">
        <v>73751.15092194901</v>
      </c>
      <c r="BJ36" s="105">
        <v>10360.596367966002</v>
      </c>
      <c r="BL36" s="150">
        <f t="shared" si="2"/>
        <v>2431077.6829766864</v>
      </c>
      <c r="BM36" s="105">
        <v>1846179.386364985</v>
      </c>
      <c r="BN36" s="105">
        <v>132463.580753082</v>
      </c>
      <c r="BO36" s="105">
        <v>373732</v>
      </c>
      <c r="BP36" s="105">
        <v>64574</v>
      </c>
      <c r="BQ36" s="105">
        <v>8147.971125921001</v>
      </c>
      <c r="BR36" s="105">
        <v>86.74473269900001</v>
      </c>
      <c r="BS36" s="105">
        <v>5534</v>
      </c>
      <c r="BT36" s="105">
        <v>360</v>
      </c>
    </row>
    <row r="37" spans="1:72" ht="15">
      <c r="A37" s="103">
        <v>42490</v>
      </c>
      <c r="B37" s="104">
        <f t="shared" si="0"/>
        <v>4562444.072699676</v>
      </c>
      <c r="C37" s="105">
        <v>45218.28973817601</v>
      </c>
      <c r="D37" s="105">
        <v>7812.312807307001</v>
      </c>
      <c r="E37" s="105">
        <v>1786431.5851925104</v>
      </c>
      <c r="F37" s="105">
        <v>253922.403343388</v>
      </c>
      <c r="G37" s="105">
        <v>743759.2081354129</v>
      </c>
      <c r="H37" s="105">
        <v>292561.68941018416</v>
      </c>
      <c r="I37" s="105">
        <v>377.9091137070001</v>
      </c>
      <c r="J37" s="106">
        <v>0</v>
      </c>
      <c r="K37" s="105">
        <v>1223165.1157419186</v>
      </c>
      <c r="L37" s="105">
        <v>115270.97832217102</v>
      </c>
      <c r="M37" s="105">
        <v>30902.126229013</v>
      </c>
      <c r="N37" s="106">
        <v>92.316</v>
      </c>
      <c r="O37" s="105">
        <v>18107.292024529008</v>
      </c>
      <c r="P37" s="105">
        <v>1335.844611152</v>
      </c>
      <c r="Q37" s="105">
        <v>25021.65128698201</v>
      </c>
      <c r="R37" s="105">
        <v>7193.122551984</v>
      </c>
      <c r="S37" s="108">
        <v>7089.150301995</v>
      </c>
      <c r="T37" s="105">
        <v>0</v>
      </c>
      <c r="U37" s="105">
        <v>4070.109794927001</v>
      </c>
      <c r="V37" s="105">
        <v>112.96809432</v>
      </c>
      <c r="W37" s="109"/>
      <c r="X37" s="150">
        <f t="shared" si="1"/>
        <v>4562444.072699676</v>
      </c>
      <c r="Y37" s="105">
        <v>640342.6199682511</v>
      </c>
      <c r="Z37" s="105">
        <v>14009.368501837998</v>
      </c>
      <c r="AA37" s="105">
        <v>235849.9124657141</v>
      </c>
      <c r="AB37" s="105">
        <v>15086.841103988001</v>
      </c>
      <c r="AC37" s="105">
        <v>356766.63064857305</v>
      </c>
      <c r="AD37" s="105">
        <v>30027.511484901002</v>
      </c>
      <c r="AE37" s="105">
        <v>327148.87450194196</v>
      </c>
      <c r="AF37" s="105">
        <v>32746.264933037004</v>
      </c>
      <c r="AG37" s="105">
        <v>304860.81370743597</v>
      </c>
      <c r="AH37" s="105">
        <v>39161.64935603</v>
      </c>
      <c r="AI37" s="105">
        <v>391876.16554796405</v>
      </c>
      <c r="AJ37" s="105">
        <v>51583.287984023</v>
      </c>
      <c r="AK37" s="105">
        <v>1542107.0910818444</v>
      </c>
      <c r="AL37" s="105">
        <v>486952.4605192331</v>
      </c>
      <c r="AM37" s="112">
        <v>295.308724016</v>
      </c>
      <c r="AN37" s="112">
        <v>22.779352661</v>
      </c>
      <c r="AO37" s="112">
        <v>396.46112068800005</v>
      </c>
      <c r="AP37" s="112">
        <v>4.617813104000001</v>
      </c>
      <c r="AQ37" s="112">
        <v>1495.1253660690002</v>
      </c>
      <c r="AR37" s="112">
        <v>10.646339127000001</v>
      </c>
      <c r="AS37" s="112">
        <v>2899.2974720580005</v>
      </c>
      <c r="AT37" s="112">
        <v>19.146963058</v>
      </c>
      <c r="AU37" s="112">
        <v>2870.0161701900006</v>
      </c>
      <c r="AV37" s="112">
        <v>52.32318587300001</v>
      </c>
      <c r="AW37" s="112">
        <v>4898.990066041</v>
      </c>
      <c r="AX37" s="112">
        <v>115.99641878700001</v>
      </c>
      <c r="AY37" s="112">
        <v>72335.13071838401</v>
      </c>
      <c r="AZ37" s="112">
        <v>8508.741184846</v>
      </c>
      <c r="BA37" s="87"/>
      <c r="BB37" s="104">
        <f t="shared" si="3"/>
        <v>4562444.072699677</v>
      </c>
      <c r="BC37" s="105">
        <v>1864968.8512919154</v>
      </c>
      <c r="BD37" s="105">
        <v>131031.63537979408</v>
      </c>
      <c r="BE37" s="105">
        <v>1933983.2566298088</v>
      </c>
      <c r="BF37" s="105">
        <v>538535.7485032561</v>
      </c>
      <c r="BG37" s="105">
        <v>7956.2088530209985</v>
      </c>
      <c r="BH37" s="105">
        <v>109.513653823</v>
      </c>
      <c r="BI37" s="105">
        <v>77234.120784425</v>
      </c>
      <c r="BJ37" s="105">
        <v>8624.737603633</v>
      </c>
      <c r="BL37" s="150">
        <f t="shared" si="2"/>
        <v>2447134.2091785544</v>
      </c>
      <c r="BM37" s="105">
        <v>1864968.851291916</v>
      </c>
      <c r="BN37" s="105">
        <v>131031.63537979401</v>
      </c>
      <c r="BO37" s="105">
        <v>374384</v>
      </c>
      <c r="BP37" s="105">
        <v>62856</v>
      </c>
      <c r="BQ37" s="105">
        <v>7956.208853021</v>
      </c>
      <c r="BR37" s="105">
        <v>109.51365382300001</v>
      </c>
      <c r="BS37" s="105">
        <v>5480</v>
      </c>
      <c r="BT37" s="105">
        <v>348</v>
      </c>
    </row>
    <row r="38" spans="1:72" ht="15">
      <c r="A38" s="103">
        <v>42521</v>
      </c>
      <c r="B38" s="104">
        <f t="shared" si="0"/>
        <v>4589453.567687116</v>
      </c>
      <c r="C38" s="105">
        <v>34347.800721082</v>
      </c>
      <c r="D38" s="105">
        <v>6649.672073624001</v>
      </c>
      <c r="E38" s="105">
        <v>1806378.751929808</v>
      </c>
      <c r="F38" s="105">
        <v>248999.81559883707</v>
      </c>
      <c r="G38" s="105">
        <v>774579.4254580871</v>
      </c>
      <c r="H38" s="105">
        <v>282538.94701082906</v>
      </c>
      <c r="I38" s="105">
        <v>277.507896642</v>
      </c>
      <c r="J38" s="106">
        <v>0</v>
      </c>
      <c r="K38" s="105">
        <v>1228238.3576066922</v>
      </c>
      <c r="L38" s="105">
        <v>116239.19728782307</v>
      </c>
      <c r="M38" s="105">
        <v>29435.907728179</v>
      </c>
      <c r="N38" s="106">
        <v>0</v>
      </c>
      <c r="O38" s="105">
        <v>17320.083838424</v>
      </c>
      <c r="P38" s="105">
        <v>1369.4655276610001</v>
      </c>
      <c r="Q38" s="105">
        <v>25281.781659990007</v>
      </c>
      <c r="R38" s="105">
        <v>8375.939478325</v>
      </c>
      <c r="S38" s="108">
        <v>5192.43266306</v>
      </c>
      <c r="T38" s="105">
        <v>0</v>
      </c>
      <c r="U38" s="105">
        <v>4116.000586690998</v>
      </c>
      <c r="V38" s="105">
        <v>112.480621361</v>
      </c>
      <c r="W38" s="109"/>
      <c r="X38" s="150">
        <f t="shared" si="1"/>
        <v>4589453.567687117</v>
      </c>
      <c r="Y38" s="105">
        <v>634620.211935788</v>
      </c>
      <c r="Z38" s="105">
        <v>13984.998395278999</v>
      </c>
      <c r="AA38" s="105">
        <v>235710.90552388906</v>
      </c>
      <c r="AB38" s="105">
        <v>14728.949352493002</v>
      </c>
      <c r="AC38" s="105">
        <v>361461.0682603411</v>
      </c>
      <c r="AD38" s="105">
        <v>30599.783486747998</v>
      </c>
      <c r="AE38" s="105">
        <v>330398.397315763</v>
      </c>
      <c r="AF38" s="105">
        <v>32411.941698688006</v>
      </c>
      <c r="AG38" s="105">
        <v>308009.6254626511</v>
      </c>
      <c r="AH38" s="105">
        <v>38179.79537793601</v>
      </c>
      <c r="AI38" s="105">
        <v>395730.0790288882</v>
      </c>
      <c r="AJ38" s="105">
        <v>51734.51362142001</v>
      </c>
      <c r="AK38" s="105">
        <v>1577891.556084991</v>
      </c>
      <c r="AL38" s="105">
        <v>472787.650038549</v>
      </c>
      <c r="AM38" s="112">
        <v>492.07136548100016</v>
      </c>
      <c r="AN38" s="112">
        <v>2.4745403210000005</v>
      </c>
      <c r="AO38" s="112">
        <v>395.49668230000003</v>
      </c>
      <c r="AP38" s="112">
        <v>4.714215272</v>
      </c>
      <c r="AQ38" s="112">
        <v>1403.4980747190002</v>
      </c>
      <c r="AR38" s="112">
        <v>12.020356828</v>
      </c>
      <c r="AS38" s="112">
        <v>2613.7660698630007</v>
      </c>
      <c r="AT38" s="112">
        <v>20.996652090999998</v>
      </c>
      <c r="AU38" s="112">
        <v>2774.96074337</v>
      </c>
      <c r="AV38" s="112">
        <v>40.581182796</v>
      </c>
      <c r="AW38" s="112">
        <v>4538.941701588001</v>
      </c>
      <c r="AX38" s="112">
        <v>101.48530190300002</v>
      </c>
      <c r="AY38" s="112">
        <v>69127.47183902301</v>
      </c>
      <c r="AZ38" s="112">
        <v>9675.613378136</v>
      </c>
      <c r="BA38" s="87"/>
      <c r="BB38" s="104">
        <f t="shared" si="3"/>
        <v>4589453.567687115</v>
      </c>
      <c r="BC38" s="105">
        <v>1870200.2084984314</v>
      </c>
      <c r="BD38" s="105">
        <v>129905.4683111441</v>
      </c>
      <c r="BE38" s="105">
        <v>1973621.6351138793</v>
      </c>
      <c r="BF38" s="105">
        <v>524522.163659969</v>
      </c>
      <c r="BG38" s="105">
        <v>7679.792935733</v>
      </c>
      <c r="BH38" s="105">
        <v>80.78694730800001</v>
      </c>
      <c r="BI38" s="105">
        <v>73666.41354061101</v>
      </c>
      <c r="BJ38" s="105">
        <v>9777.098680039</v>
      </c>
      <c r="BL38" s="150">
        <f t="shared" si="2"/>
        <v>2455040.2566926177</v>
      </c>
      <c r="BM38" s="105">
        <v>1870200.208498432</v>
      </c>
      <c r="BN38" s="105">
        <v>129905.46831114401</v>
      </c>
      <c r="BO38" s="105">
        <v>379358</v>
      </c>
      <c r="BP38" s="105">
        <v>62336</v>
      </c>
      <c r="BQ38" s="105">
        <v>7679.792935733</v>
      </c>
      <c r="BR38" s="105">
        <v>80.78694730800001</v>
      </c>
      <c r="BS38" s="105">
        <v>5118</v>
      </c>
      <c r="BT38" s="105">
        <v>362</v>
      </c>
    </row>
    <row r="39" spans="1:72" ht="15">
      <c r="A39" s="103">
        <v>42551</v>
      </c>
      <c r="B39" s="104">
        <f t="shared" si="0"/>
        <v>4646114.381846989</v>
      </c>
      <c r="C39" s="105">
        <v>43954.747637479</v>
      </c>
      <c r="D39" s="105">
        <v>10044.297838740002</v>
      </c>
      <c r="E39" s="105">
        <v>1778596.5332546036</v>
      </c>
      <c r="F39" s="105">
        <v>245140.67736059002</v>
      </c>
      <c r="G39" s="105">
        <v>771872.2417420342</v>
      </c>
      <c r="H39" s="105">
        <v>296461.33087861206</v>
      </c>
      <c r="I39" s="105">
        <v>1046.4612183870001</v>
      </c>
      <c r="J39" s="106">
        <v>0</v>
      </c>
      <c r="K39" s="105">
        <v>1299784.6951148603</v>
      </c>
      <c r="L39" s="105">
        <v>117640.45731295002</v>
      </c>
      <c r="M39" s="105">
        <v>18125.802657296</v>
      </c>
      <c r="N39" s="106">
        <v>0</v>
      </c>
      <c r="O39" s="105">
        <v>16895.964502433002</v>
      </c>
      <c r="P39" s="105">
        <v>1324.601997509</v>
      </c>
      <c r="Q39" s="105">
        <v>24237.764548474996</v>
      </c>
      <c r="R39" s="105">
        <v>9369.323303981</v>
      </c>
      <c r="S39" s="108">
        <v>8135.509668975</v>
      </c>
      <c r="T39" s="105">
        <v>0</v>
      </c>
      <c r="U39" s="105">
        <v>3414.140486209</v>
      </c>
      <c r="V39" s="105">
        <v>69.83232385500001</v>
      </c>
      <c r="W39" s="109"/>
      <c r="X39" s="150">
        <f t="shared" si="1"/>
        <v>4646114.381846989</v>
      </c>
      <c r="Y39" s="105">
        <v>682144.7440548738</v>
      </c>
      <c r="Z39" s="105">
        <v>14284.343264875999</v>
      </c>
      <c r="AA39" s="105">
        <v>242252.714375922</v>
      </c>
      <c r="AB39" s="105">
        <v>14985.471867977001</v>
      </c>
      <c r="AC39" s="105">
        <v>369524.337863912</v>
      </c>
      <c r="AD39" s="105">
        <v>29699.552706814004</v>
      </c>
      <c r="AE39" s="105">
        <v>334866.900685661</v>
      </c>
      <c r="AF39" s="105">
        <v>31873.19409849</v>
      </c>
      <c r="AG39" s="105">
        <v>312022.49266749393</v>
      </c>
      <c r="AH39" s="105">
        <v>38078.996414220004</v>
      </c>
      <c r="AI39" s="105">
        <v>400264.3359945951</v>
      </c>
      <c r="AJ39" s="105">
        <v>49270.16342514702</v>
      </c>
      <c r="AK39" s="105">
        <v>1554179.153324906</v>
      </c>
      <c r="AL39" s="105">
        <v>491095.0416133681</v>
      </c>
      <c r="AM39" s="112">
        <v>299.98880970899995</v>
      </c>
      <c r="AN39" s="112">
        <v>2.106362122</v>
      </c>
      <c r="AO39" s="112">
        <v>400.385211074</v>
      </c>
      <c r="AP39" s="112">
        <v>4.883117960000001</v>
      </c>
      <c r="AQ39" s="112">
        <v>1383.7361426730001</v>
      </c>
      <c r="AR39" s="112">
        <v>11.174594773</v>
      </c>
      <c r="AS39" s="112">
        <v>2342.574654458</v>
      </c>
      <c r="AT39" s="112">
        <v>19.864815524999997</v>
      </c>
      <c r="AU39" s="112">
        <v>2552.247951909</v>
      </c>
      <c r="AV39" s="112">
        <v>44.897768427</v>
      </c>
      <c r="AW39" s="112">
        <v>4153.430905352001</v>
      </c>
      <c r="AX39" s="112">
        <v>99.39653166000001</v>
      </c>
      <c r="AY39" s="112">
        <v>59676.818188213</v>
      </c>
      <c r="AZ39" s="112">
        <v>10581.434434878</v>
      </c>
      <c r="BA39" s="87"/>
      <c r="BB39" s="104">
        <f t="shared" si="3"/>
        <v>4646114.381846989</v>
      </c>
      <c r="BC39" s="105">
        <v>1940811.1896478627</v>
      </c>
      <c r="BD39" s="105">
        <v>128921.558352377</v>
      </c>
      <c r="BE39" s="105">
        <v>1954443.489319501</v>
      </c>
      <c r="BF39" s="105">
        <v>540365.2050385152</v>
      </c>
      <c r="BG39" s="105">
        <v>6978.932769823001</v>
      </c>
      <c r="BH39" s="105">
        <v>82.926658807</v>
      </c>
      <c r="BI39" s="105">
        <v>63830.24909356501</v>
      </c>
      <c r="BJ39" s="105">
        <v>10680.830966538002</v>
      </c>
      <c r="BL39" s="150">
        <f t="shared" si="2"/>
        <v>2524836.6074288697</v>
      </c>
      <c r="BM39" s="105">
        <v>1940811.1896478632</v>
      </c>
      <c r="BN39" s="105">
        <v>128921.558352377</v>
      </c>
      <c r="BO39" s="105">
        <v>382386</v>
      </c>
      <c r="BP39" s="105">
        <v>60444</v>
      </c>
      <c r="BQ39" s="105">
        <v>6978.932769823001</v>
      </c>
      <c r="BR39" s="105">
        <v>82.92665880700001</v>
      </c>
      <c r="BS39" s="105">
        <v>4844</v>
      </c>
      <c r="BT39" s="105">
        <v>368</v>
      </c>
    </row>
    <row r="40" spans="1:72" ht="15">
      <c r="A40" s="103">
        <v>42582</v>
      </c>
      <c r="B40" s="104">
        <f t="shared" si="0"/>
        <v>4664250.249329159</v>
      </c>
      <c r="C40" s="105">
        <v>37123.121907384</v>
      </c>
      <c r="D40" s="105">
        <v>12518.700135132</v>
      </c>
      <c r="E40" s="105">
        <v>1820150.832850222</v>
      </c>
      <c r="F40" s="105">
        <v>243135.2947813641</v>
      </c>
      <c r="G40" s="105">
        <v>764216.6146799955</v>
      </c>
      <c r="H40" s="105">
        <v>288935.574960934</v>
      </c>
      <c r="I40" s="105">
        <v>991.758140636</v>
      </c>
      <c r="J40" s="106">
        <v>0</v>
      </c>
      <c r="K40" s="105">
        <v>1284612.381243754</v>
      </c>
      <c r="L40" s="105">
        <v>121461.17642123502</v>
      </c>
      <c r="M40" s="105">
        <v>26040.829891422003</v>
      </c>
      <c r="N40" s="106">
        <v>0</v>
      </c>
      <c r="O40" s="105">
        <v>17722.945518029002</v>
      </c>
      <c r="P40" s="105">
        <v>1267.852265828</v>
      </c>
      <c r="Q40" s="105">
        <v>25307.42862646401</v>
      </c>
      <c r="R40" s="105">
        <v>8604.647849640001</v>
      </c>
      <c r="S40" s="108">
        <v>7928.336092786</v>
      </c>
      <c r="T40" s="105">
        <v>0</v>
      </c>
      <c r="U40" s="105">
        <v>4163.761343804001</v>
      </c>
      <c r="V40" s="105">
        <v>68.99262053000001</v>
      </c>
      <c r="W40" s="109"/>
      <c r="X40" s="150">
        <f t="shared" si="1"/>
        <v>4664250.249329161</v>
      </c>
      <c r="Y40" s="105">
        <v>658113.5020629413</v>
      </c>
      <c r="Z40" s="105">
        <v>13980.583662197998</v>
      </c>
      <c r="AA40" s="105">
        <v>244929.99163029608</v>
      </c>
      <c r="AB40" s="105">
        <v>15059.921698129001</v>
      </c>
      <c r="AC40" s="105">
        <v>372920.8543094921</v>
      </c>
      <c r="AD40" s="105">
        <v>29813.411269720003</v>
      </c>
      <c r="AE40" s="105">
        <v>338424.88293367194</v>
      </c>
      <c r="AF40" s="105">
        <v>32431.684158578995</v>
      </c>
      <c r="AG40" s="105">
        <v>316392.0233490341</v>
      </c>
      <c r="AH40" s="105">
        <v>38601.87469668301</v>
      </c>
      <c r="AI40" s="105">
        <v>405622.20936016605</v>
      </c>
      <c r="AJ40" s="105">
        <v>50089.137427803005</v>
      </c>
      <c r="AK40" s="105">
        <v>1570691.2451763905</v>
      </c>
      <c r="AL40" s="105">
        <v>486074.13338555297</v>
      </c>
      <c r="AM40" s="112">
        <v>290.6416913510001</v>
      </c>
      <c r="AN40" s="112">
        <v>2.35807508</v>
      </c>
      <c r="AO40" s="112">
        <v>384.85178898899994</v>
      </c>
      <c r="AP40" s="112">
        <v>5.0545752870000005</v>
      </c>
      <c r="AQ40" s="112">
        <v>1416.3238819950002</v>
      </c>
      <c r="AR40" s="112">
        <v>9.568821176</v>
      </c>
      <c r="AS40" s="112">
        <v>2579.9220651780006</v>
      </c>
      <c r="AT40" s="112">
        <v>20.437315668000004</v>
      </c>
      <c r="AU40" s="112">
        <v>2848.3043444750006</v>
      </c>
      <c r="AV40" s="112">
        <v>40.082293222000004</v>
      </c>
      <c r="AW40" s="112">
        <v>4661.608444243999</v>
      </c>
      <c r="AX40" s="112">
        <v>115.15437820300001</v>
      </c>
      <c r="AY40" s="112">
        <v>68981.64925627301</v>
      </c>
      <c r="AZ40" s="112">
        <v>9748.837277362001</v>
      </c>
      <c r="BA40" s="87"/>
      <c r="BB40" s="104">
        <f t="shared" si="3"/>
        <v>4664250.24932916</v>
      </c>
      <c r="BC40" s="105">
        <v>1930781.254285436</v>
      </c>
      <c r="BD40" s="105">
        <v>129887.47548530907</v>
      </c>
      <c r="BE40" s="105">
        <v>1976313.4545365567</v>
      </c>
      <c r="BF40" s="105">
        <v>536163.2708133562</v>
      </c>
      <c r="BG40" s="105">
        <v>7520.043771987996</v>
      </c>
      <c r="BH40" s="105">
        <v>77.501080433</v>
      </c>
      <c r="BI40" s="105">
        <v>73643.25770051699</v>
      </c>
      <c r="BJ40" s="105">
        <v>9863.991655565002</v>
      </c>
      <c r="BL40" s="150">
        <f t="shared" si="2"/>
        <v>2523044.274623165</v>
      </c>
      <c r="BM40" s="105">
        <v>1930781.2542854352</v>
      </c>
      <c r="BN40" s="105">
        <v>129887.47548530901</v>
      </c>
      <c r="BO40" s="105">
        <v>388002</v>
      </c>
      <c r="BP40" s="105">
        <v>60976</v>
      </c>
      <c r="BQ40" s="105">
        <v>7520.043771988</v>
      </c>
      <c r="BR40" s="105">
        <v>77.501080433</v>
      </c>
      <c r="BS40" s="105">
        <v>5436</v>
      </c>
      <c r="BT40" s="105">
        <v>364</v>
      </c>
    </row>
    <row r="41" spans="1:72" ht="15">
      <c r="A41" s="103">
        <v>42613</v>
      </c>
      <c r="B41" s="104">
        <f t="shared" si="0"/>
        <v>4680847.564237662</v>
      </c>
      <c r="C41" s="105">
        <v>38853.06753976901</v>
      </c>
      <c r="D41" s="105">
        <v>10775.971713344998</v>
      </c>
      <c r="E41" s="105">
        <v>1820406.7772166259</v>
      </c>
      <c r="F41" s="105">
        <v>251012.94429487805</v>
      </c>
      <c r="G41" s="105">
        <v>769420.009080689</v>
      </c>
      <c r="H41" s="105">
        <v>284426.1126074241</v>
      </c>
      <c r="I41" s="105">
        <v>795.849200386</v>
      </c>
      <c r="J41" s="106">
        <v>0</v>
      </c>
      <c r="K41" s="105">
        <v>1299879.0302779218</v>
      </c>
      <c r="L41" s="105">
        <v>122816.73332116602</v>
      </c>
      <c r="M41" s="105">
        <v>19495.35</v>
      </c>
      <c r="N41" s="106">
        <v>0</v>
      </c>
      <c r="O41" s="105">
        <v>18555.708570705003</v>
      </c>
      <c r="P41" s="105">
        <v>1347.9057167039998</v>
      </c>
      <c r="Q41" s="105">
        <v>22103.660634746993</v>
      </c>
      <c r="R41" s="105">
        <v>7958.055936164001</v>
      </c>
      <c r="S41" s="108">
        <v>8807.741712182</v>
      </c>
      <c r="T41" s="105">
        <v>0</v>
      </c>
      <c r="U41" s="105">
        <v>4147.196079604</v>
      </c>
      <c r="V41" s="105">
        <v>45.450335351</v>
      </c>
      <c r="W41" s="109"/>
      <c r="X41" s="150">
        <f t="shared" si="1"/>
        <v>4680847.564237663</v>
      </c>
      <c r="Y41" s="105">
        <v>658775.72865876</v>
      </c>
      <c r="Z41" s="105">
        <v>13782.653364904001</v>
      </c>
      <c r="AA41" s="105">
        <v>245443.40513864713</v>
      </c>
      <c r="AB41" s="105">
        <v>14738.503011033</v>
      </c>
      <c r="AC41" s="105">
        <v>373317.722578705</v>
      </c>
      <c r="AD41" s="105">
        <v>29359.370129961993</v>
      </c>
      <c r="AE41" s="105">
        <v>340527.59971592616</v>
      </c>
      <c r="AF41" s="105">
        <v>31878.829263508</v>
      </c>
      <c r="AG41" s="105">
        <v>320233.885966236</v>
      </c>
      <c r="AH41" s="105">
        <v>38001.75904743901</v>
      </c>
      <c r="AI41" s="105">
        <v>412690.770677695</v>
      </c>
      <c r="AJ41" s="105">
        <v>49901.795765575</v>
      </c>
      <c r="AK41" s="105">
        <v>1578365.620579422</v>
      </c>
      <c r="AL41" s="105">
        <v>491368.8513543921</v>
      </c>
      <c r="AM41" s="112">
        <v>285.9019456579999</v>
      </c>
      <c r="AN41" s="112">
        <v>2.5035884590000004</v>
      </c>
      <c r="AO41" s="112">
        <v>391.604467945</v>
      </c>
      <c r="AP41" s="112">
        <v>4.813946059</v>
      </c>
      <c r="AQ41" s="112">
        <v>1425.6462386860003</v>
      </c>
      <c r="AR41" s="112">
        <v>10.733692693</v>
      </c>
      <c r="AS41" s="112">
        <v>2647.420564326</v>
      </c>
      <c r="AT41" s="112">
        <v>21.653220239</v>
      </c>
      <c r="AU41" s="112">
        <v>2911.0388605880007</v>
      </c>
      <c r="AV41" s="112">
        <v>45.00757020699999</v>
      </c>
      <c r="AW41" s="112">
        <v>4989.80106346</v>
      </c>
      <c r="AX41" s="112">
        <v>97.47774450300001</v>
      </c>
      <c r="AY41" s="112">
        <v>60458.24385657501</v>
      </c>
      <c r="AZ41" s="112">
        <v>9169.222226059</v>
      </c>
      <c r="BA41" s="87"/>
      <c r="BB41" s="104">
        <f t="shared" si="3"/>
        <v>4680847.5642376635</v>
      </c>
      <c r="BC41" s="105">
        <v>1938298.3420582763</v>
      </c>
      <c r="BD41" s="105">
        <v>127761.1148168461</v>
      </c>
      <c r="BE41" s="105">
        <v>1991056.391257117</v>
      </c>
      <c r="BF41" s="105">
        <v>541270.6471199673</v>
      </c>
      <c r="BG41" s="105">
        <v>7661.612077203002</v>
      </c>
      <c r="BH41" s="105">
        <v>84.71201765700002</v>
      </c>
      <c r="BI41" s="105">
        <v>65448.04492003499</v>
      </c>
      <c r="BJ41" s="105">
        <v>9266.699970562</v>
      </c>
      <c r="BL41" s="150">
        <f t="shared" si="2"/>
        <v>2535499.78096998</v>
      </c>
      <c r="BM41" s="105">
        <v>1938298.3420582742</v>
      </c>
      <c r="BN41" s="105">
        <v>127761.114816846</v>
      </c>
      <c r="BO41" s="105">
        <v>394922</v>
      </c>
      <c r="BP41" s="105">
        <v>60892</v>
      </c>
      <c r="BQ41" s="105">
        <v>7661.612077203001</v>
      </c>
      <c r="BR41" s="105">
        <v>84.712017657</v>
      </c>
      <c r="BS41" s="105">
        <v>5524</v>
      </c>
      <c r="BT41" s="105">
        <v>356</v>
      </c>
    </row>
    <row r="42" spans="1:72" ht="15">
      <c r="A42" s="103">
        <v>42643</v>
      </c>
      <c r="B42" s="104">
        <f t="shared" si="0"/>
        <v>4675317.442574119</v>
      </c>
      <c r="C42" s="105">
        <v>45047.771440970995</v>
      </c>
      <c r="D42" s="105">
        <v>8477.343366174</v>
      </c>
      <c r="E42" s="105">
        <v>1794500.5351147065</v>
      </c>
      <c r="F42" s="105">
        <v>251727.665536131</v>
      </c>
      <c r="G42" s="105">
        <v>761653.8079466859</v>
      </c>
      <c r="H42" s="105">
        <v>300537.46015211404</v>
      </c>
      <c r="I42" s="105">
        <v>1001.108702553</v>
      </c>
      <c r="J42" s="106">
        <v>0</v>
      </c>
      <c r="K42" s="105">
        <v>1300837.1839925055</v>
      </c>
      <c r="L42" s="105">
        <v>127821.64546969802</v>
      </c>
      <c r="M42" s="105">
        <v>17660.568660264</v>
      </c>
      <c r="N42" s="106">
        <v>261.02000000000004</v>
      </c>
      <c r="O42" s="105">
        <v>18540.226564308003</v>
      </c>
      <c r="P42" s="105">
        <v>658.4516239600001</v>
      </c>
      <c r="Q42" s="105">
        <v>23757.279301498</v>
      </c>
      <c r="R42" s="105">
        <v>7840.586333281</v>
      </c>
      <c r="S42" s="108">
        <v>10534.295464051</v>
      </c>
      <c r="T42" s="105">
        <v>0</v>
      </c>
      <c r="U42" s="105">
        <v>4452.709723712001</v>
      </c>
      <c r="V42" s="105">
        <v>7.783181506</v>
      </c>
      <c r="W42" s="109"/>
      <c r="X42" s="150">
        <f t="shared" si="1"/>
        <v>4675317.442574118</v>
      </c>
      <c r="Y42" s="105">
        <v>659012.839144044</v>
      </c>
      <c r="Z42" s="105">
        <v>13643.733125373003</v>
      </c>
      <c r="AA42" s="105">
        <v>245421.20543145906</v>
      </c>
      <c r="AB42" s="105">
        <v>14755.644885089006</v>
      </c>
      <c r="AC42" s="105">
        <v>371594.047824678</v>
      </c>
      <c r="AD42" s="105">
        <v>28632.957517144</v>
      </c>
      <c r="AE42" s="105">
        <v>336457.616579605</v>
      </c>
      <c r="AF42" s="105">
        <v>31068.556632345997</v>
      </c>
      <c r="AG42" s="105">
        <v>314536.72334496</v>
      </c>
      <c r="AH42" s="105">
        <v>37424.225690620005</v>
      </c>
      <c r="AI42" s="105">
        <v>404044.684141919</v>
      </c>
      <c r="AJ42" s="105">
        <v>48933.20950991601</v>
      </c>
      <c r="AK42" s="105">
        <v>1571973.2907307562</v>
      </c>
      <c r="AL42" s="105">
        <v>514105.787163629</v>
      </c>
      <c r="AM42" s="112">
        <v>335.6441086519999</v>
      </c>
      <c r="AN42" s="112">
        <v>2.376246935</v>
      </c>
      <c r="AO42" s="112">
        <v>384.91234444</v>
      </c>
      <c r="AP42" s="112">
        <v>4.870739121</v>
      </c>
      <c r="AQ42" s="112">
        <v>1434.694090985</v>
      </c>
      <c r="AR42" s="112">
        <v>11.305613869999998</v>
      </c>
      <c r="AS42" s="112">
        <v>2633.8024478770003</v>
      </c>
      <c r="AT42" s="112">
        <v>15.373152932000002</v>
      </c>
      <c r="AU42" s="112">
        <v>3026.8741623990004</v>
      </c>
      <c r="AV42" s="112">
        <v>48.499538400999995</v>
      </c>
      <c r="AW42" s="112">
        <v>5017.615012912001</v>
      </c>
      <c r="AX42" s="112">
        <v>104.282404473</v>
      </c>
      <c r="AY42" s="112">
        <v>62111.537546568004</v>
      </c>
      <c r="AZ42" s="112">
        <v>8581.133443015002</v>
      </c>
      <c r="BA42" s="87"/>
      <c r="BB42" s="104">
        <f t="shared" si="3"/>
        <v>4675317.442574117</v>
      </c>
      <c r="BC42" s="105">
        <v>1927022.4323247462</v>
      </c>
      <c r="BD42" s="105">
        <v>125525.11785057199</v>
      </c>
      <c r="BE42" s="105">
        <v>1976017.9748726755</v>
      </c>
      <c r="BF42" s="105">
        <v>563038.996673545</v>
      </c>
      <c r="BG42" s="105">
        <v>7815.927154352996</v>
      </c>
      <c r="BH42" s="105">
        <v>82.425291259</v>
      </c>
      <c r="BI42" s="105">
        <v>67129.15255948</v>
      </c>
      <c r="BJ42" s="105">
        <v>8685.415847488</v>
      </c>
      <c r="BL42" s="150">
        <f t="shared" si="2"/>
        <v>2514491.90262093</v>
      </c>
      <c r="BM42" s="105">
        <v>1927022.4323247462</v>
      </c>
      <c r="BN42" s="105">
        <v>125525.117850572</v>
      </c>
      <c r="BO42" s="105">
        <v>387610</v>
      </c>
      <c r="BP42" s="105">
        <v>60556</v>
      </c>
      <c r="BQ42" s="105">
        <v>7815.927154353</v>
      </c>
      <c r="BR42" s="105">
        <v>82.425291259</v>
      </c>
      <c r="BS42" s="105">
        <v>5518</v>
      </c>
      <c r="BT42" s="105">
        <v>362</v>
      </c>
    </row>
    <row r="43" spans="1:72" ht="15">
      <c r="A43" s="103">
        <v>42674</v>
      </c>
      <c r="B43" s="104">
        <f t="shared" si="0"/>
        <v>4728886.799070241</v>
      </c>
      <c r="C43" s="105">
        <v>36946.532667665</v>
      </c>
      <c r="D43" s="105">
        <v>10242.571797484003</v>
      </c>
      <c r="E43" s="105">
        <v>1833856.135354364</v>
      </c>
      <c r="F43" s="105">
        <v>256288.22151741822</v>
      </c>
      <c r="G43" s="105">
        <v>779597.6434359648</v>
      </c>
      <c r="H43" s="105">
        <v>294423.046158467</v>
      </c>
      <c r="I43" s="105">
        <v>975.224071847</v>
      </c>
      <c r="J43" s="106">
        <v>0</v>
      </c>
      <c r="K43" s="105">
        <v>1298094.9907720522</v>
      </c>
      <c r="L43" s="105">
        <v>129337.88631967803</v>
      </c>
      <c r="M43" s="105">
        <v>22243.650765027003</v>
      </c>
      <c r="N43" s="106">
        <v>0</v>
      </c>
      <c r="O43" s="105">
        <v>18820.388337899</v>
      </c>
      <c r="P43" s="105">
        <v>690.9202672399999</v>
      </c>
      <c r="Q43" s="105">
        <v>23613.169280466995</v>
      </c>
      <c r="R43" s="105">
        <v>7951.785998425001</v>
      </c>
      <c r="S43" s="108">
        <v>11140.929331931002</v>
      </c>
      <c r="T43" s="105">
        <v>0</v>
      </c>
      <c r="U43" s="105">
        <v>4650.767058714003</v>
      </c>
      <c r="V43" s="105">
        <v>12.935935597000002</v>
      </c>
      <c r="W43" s="109"/>
      <c r="X43" s="150">
        <f t="shared" si="1"/>
        <v>4728886.799070238</v>
      </c>
      <c r="Y43" s="105">
        <v>660008.2480339119</v>
      </c>
      <c r="Z43" s="105">
        <v>13639.149233093996</v>
      </c>
      <c r="AA43" s="105">
        <v>246650.05265918004</v>
      </c>
      <c r="AB43" s="105">
        <v>14683.844577937998</v>
      </c>
      <c r="AC43" s="105">
        <v>372846.2095283289</v>
      </c>
      <c r="AD43" s="105">
        <v>28473.14333388099</v>
      </c>
      <c r="AE43" s="105">
        <v>336731.55350198114</v>
      </c>
      <c r="AF43" s="105">
        <v>30878.775404034</v>
      </c>
      <c r="AG43" s="105">
        <v>313514.0529192259</v>
      </c>
      <c r="AH43" s="105">
        <v>37049.494761131</v>
      </c>
      <c r="AI43" s="105">
        <v>405453.0234284899</v>
      </c>
      <c r="AJ43" s="105">
        <v>48109.89507053199</v>
      </c>
      <c r="AK43" s="105">
        <v>1614267.3862307747</v>
      </c>
      <c r="AL43" s="105">
        <v>517457.42341243685</v>
      </c>
      <c r="AM43" s="112">
        <v>278.2626680540001</v>
      </c>
      <c r="AN43" s="112">
        <v>2.168941715</v>
      </c>
      <c r="AO43" s="112">
        <v>389.524233237</v>
      </c>
      <c r="AP43" s="112">
        <v>4.966861209999999</v>
      </c>
      <c r="AQ43" s="112">
        <v>1459.223519728</v>
      </c>
      <c r="AR43" s="112">
        <v>12.176007811000002</v>
      </c>
      <c r="AS43" s="112">
        <v>2740.8437415309995</v>
      </c>
      <c r="AT43" s="112">
        <v>18.124694692000002</v>
      </c>
      <c r="AU43" s="112">
        <v>3016.794163581</v>
      </c>
      <c r="AV43" s="112">
        <v>38.506080383000004</v>
      </c>
      <c r="AW43" s="112">
        <v>5086.525789066001</v>
      </c>
      <c r="AX43" s="112">
        <v>124.84733827099998</v>
      </c>
      <c r="AY43" s="112">
        <v>67497.730658841</v>
      </c>
      <c r="AZ43" s="112">
        <v>8454.852277180002</v>
      </c>
      <c r="BA43" s="87"/>
      <c r="BB43" s="104">
        <f t="shared" si="3"/>
        <v>4728886.799070241</v>
      </c>
      <c r="BC43" s="105">
        <v>1929750.1166426304</v>
      </c>
      <c r="BD43" s="105">
        <v>124724.40731007802</v>
      </c>
      <c r="BE43" s="105">
        <v>2019720.4096592648</v>
      </c>
      <c r="BF43" s="105">
        <v>565567.318482969</v>
      </c>
      <c r="BG43" s="105">
        <v>7884.648326131</v>
      </c>
      <c r="BH43" s="105">
        <v>75.94258581100001</v>
      </c>
      <c r="BI43" s="105">
        <v>72584.256447907</v>
      </c>
      <c r="BJ43" s="105">
        <v>8579.699615451</v>
      </c>
      <c r="BL43" s="150">
        <f t="shared" si="2"/>
        <v>2518717.114864648</v>
      </c>
      <c r="BM43" s="105">
        <v>1929750.116642628</v>
      </c>
      <c r="BN43" s="105">
        <v>124724.40731007801</v>
      </c>
      <c r="BO43" s="105">
        <v>389944</v>
      </c>
      <c r="BP43" s="105">
        <v>60160</v>
      </c>
      <c r="BQ43" s="105">
        <v>7884.648326131</v>
      </c>
      <c r="BR43" s="105">
        <v>75.942585811</v>
      </c>
      <c r="BS43" s="105">
        <v>5806</v>
      </c>
      <c r="BT43" s="105">
        <v>372</v>
      </c>
    </row>
    <row r="44" spans="1:72" ht="15">
      <c r="A44" s="103">
        <v>42704</v>
      </c>
      <c r="B44" s="104">
        <f t="shared" si="0"/>
        <v>4809217.78042935</v>
      </c>
      <c r="C44" s="105">
        <v>39895.303810413</v>
      </c>
      <c r="D44" s="105">
        <v>8061.458940708002</v>
      </c>
      <c r="E44" s="105">
        <v>1822236.1834266062</v>
      </c>
      <c r="F44" s="105">
        <v>276142.28368895996</v>
      </c>
      <c r="G44" s="105">
        <v>814663.7476937722</v>
      </c>
      <c r="H44" s="105">
        <v>302307.3924296674</v>
      </c>
      <c r="I44" s="105">
        <v>928.683804749</v>
      </c>
      <c r="J44" s="106">
        <v>258.185994105</v>
      </c>
      <c r="K44" s="105">
        <v>1328100.9470435628</v>
      </c>
      <c r="L44" s="105">
        <v>129953.90179285899</v>
      </c>
      <c r="M44" s="105">
        <v>17516.880768411</v>
      </c>
      <c r="N44" s="106">
        <v>311.70750000000004</v>
      </c>
      <c r="O44" s="105">
        <v>17571.634171759</v>
      </c>
      <c r="P44" s="105">
        <v>657.7581419670001</v>
      </c>
      <c r="Q44" s="105">
        <v>23177.314560390005</v>
      </c>
      <c r="R44" s="105">
        <v>8515.486427499001</v>
      </c>
      <c r="S44" s="108">
        <v>14039.808935377</v>
      </c>
      <c r="T44" s="105">
        <v>0</v>
      </c>
      <c r="U44" s="105">
        <v>4731.279461469004</v>
      </c>
      <c r="V44" s="105">
        <v>147.82183707800002</v>
      </c>
      <c r="W44" s="109"/>
      <c r="X44" s="150">
        <f t="shared" si="1"/>
        <v>4809217.780429351</v>
      </c>
      <c r="Y44" s="105">
        <v>674409.7503692479</v>
      </c>
      <c r="Z44" s="105">
        <v>13561.936205875003</v>
      </c>
      <c r="AA44" s="105">
        <v>250423.96898211224</v>
      </c>
      <c r="AB44" s="105">
        <v>14244.254881741</v>
      </c>
      <c r="AC44" s="105">
        <v>377353.5085373267</v>
      </c>
      <c r="AD44" s="105">
        <v>28965.57806828499</v>
      </c>
      <c r="AE44" s="105">
        <v>340245.61798092077</v>
      </c>
      <c r="AF44" s="105">
        <v>30623.94564318899</v>
      </c>
      <c r="AG44" s="105">
        <v>317879.52922432404</v>
      </c>
      <c r="AH44" s="105">
        <v>36257.204589664005</v>
      </c>
      <c r="AI44" s="105">
        <v>412248.8857552354</v>
      </c>
      <c r="AJ44" s="105">
        <v>50490.401344141006</v>
      </c>
      <c r="AK44" s="105">
        <v>1633263.6049299361</v>
      </c>
      <c r="AL44" s="105">
        <v>542579.9021134042</v>
      </c>
      <c r="AM44" s="112">
        <v>278.89936242199997</v>
      </c>
      <c r="AN44" s="112">
        <v>2.480799955</v>
      </c>
      <c r="AO44" s="112">
        <v>386.99047501599995</v>
      </c>
      <c r="AP44" s="112">
        <v>278.409233331</v>
      </c>
      <c r="AQ44" s="112">
        <v>1481.3700488670002</v>
      </c>
      <c r="AR44" s="112">
        <v>11.233258684</v>
      </c>
      <c r="AS44" s="112">
        <v>2750.4053172979984</v>
      </c>
      <c r="AT44" s="112">
        <v>22.883845977000004</v>
      </c>
      <c r="AU44" s="112">
        <v>3181.911379204</v>
      </c>
      <c r="AV44" s="112">
        <v>48.33480522000001</v>
      </c>
      <c r="AW44" s="112">
        <v>5181.752008477002</v>
      </c>
      <c r="AX44" s="112">
        <v>120.10267144100003</v>
      </c>
      <c r="AY44" s="112">
        <v>63775.58930612201</v>
      </c>
      <c r="AZ44" s="112">
        <v>9149.329291936</v>
      </c>
      <c r="BA44" s="87"/>
      <c r="BB44" s="104">
        <f t="shared" si="3"/>
        <v>4809217.780429352</v>
      </c>
      <c r="BC44" s="105">
        <v>1960312.3750939316</v>
      </c>
      <c r="BD44" s="105">
        <v>123652.91938875408</v>
      </c>
      <c r="BE44" s="105">
        <v>2045512.490685171</v>
      </c>
      <c r="BF44" s="105">
        <v>593070.3034575453</v>
      </c>
      <c r="BG44" s="105">
        <v>8079.576582807007</v>
      </c>
      <c r="BH44" s="105">
        <v>363.34194316699995</v>
      </c>
      <c r="BI44" s="105">
        <v>68957.34131459903</v>
      </c>
      <c r="BJ44" s="105">
        <v>9269.431963377</v>
      </c>
      <c r="BL44" s="150">
        <f t="shared" si="2"/>
        <v>2557394.2130086604</v>
      </c>
      <c r="BM44" s="105">
        <v>1960312.375093932</v>
      </c>
      <c r="BN44" s="105">
        <v>123652.919388754</v>
      </c>
      <c r="BO44" s="105">
        <v>396232</v>
      </c>
      <c r="BP44" s="105">
        <v>62532</v>
      </c>
      <c r="BQ44" s="105">
        <v>8079.576582807001</v>
      </c>
      <c r="BR44" s="105">
        <v>363.341943167</v>
      </c>
      <c r="BS44" s="105">
        <v>5850</v>
      </c>
      <c r="BT44" s="105">
        <v>372</v>
      </c>
    </row>
    <row r="45" spans="1:72" ht="15">
      <c r="A45" s="103">
        <v>42735</v>
      </c>
      <c r="B45" s="104">
        <f t="shared" si="0"/>
        <v>4900192.559831057</v>
      </c>
      <c r="C45" s="105">
        <v>53065.40971003701</v>
      </c>
      <c r="D45" s="105">
        <v>9035.664083000001</v>
      </c>
      <c r="E45" s="105">
        <v>1801869.5237237848</v>
      </c>
      <c r="F45" s="105">
        <v>290792.1527076011</v>
      </c>
      <c r="G45" s="105">
        <v>821010.3405596241</v>
      </c>
      <c r="H45" s="105">
        <v>296929.28759585787</v>
      </c>
      <c r="I45" s="105">
        <v>1547.6621484190002</v>
      </c>
      <c r="J45" s="106">
        <v>0</v>
      </c>
      <c r="K45" s="105">
        <v>1413349.7824884856</v>
      </c>
      <c r="L45" s="105">
        <v>136718.10326870802</v>
      </c>
      <c r="M45" s="105">
        <v>5654.305743191</v>
      </c>
      <c r="N45" s="106">
        <v>107.78</v>
      </c>
      <c r="O45" s="105">
        <v>16697.59739121</v>
      </c>
      <c r="P45" s="105">
        <v>788.6447871120001</v>
      </c>
      <c r="Q45" s="105">
        <v>24369.096541242005</v>
      </c>
      <c r="R45" s="105">
        <v>7664.607375470003</v>
      </c>
      <c r="S45" s="108">
        <v>15956.93313216</v>
      </c>
      <c r="T45" s="105">
        <v>0</v>
      </c>
      <c r="U45" s="105">
        <v>4617.349371552001</v>
      </c>
      <c r="V45" s="105">
        <v>18.319203602</v>
      </c>
      <c r="W45" s="109"/>
      <c r="X45" s="150">
        <f t="shared" si="1"/>
        <v>4900192.559831057</v>
      </c>
      <c r="Y45" s="105">
        <v>707547.7937122852</v>
      </c>
      <c r="Z45" s="105">
        <v>14520.925303502</v>
      </c>
      <c r="AA45" s="105">
        <v>259431.21474328087</v>
      </c>
      <c r="AB45" s="105">
        <v>14038.333294545</v>
      </c>
      <c r="AC45" s="105">
        <v>391926.862100833</v>
      </c>
      <c r="AD45" s="105">
        <v>28824.667418671</v>
      </c>
      <c r="AE45" s="105">
        <v>354397.28844955703</v>
      </c>
      <c r="AF45" s="105">
        <v>30240.268587103004</v>
      </c>
      <c r="AG45" s="105">
        <v>334684.3261463331</v>
      </c>
      <c r="AH45" s="105">
        <v>35939.733376367</v>
      </c>
      <c r="AI45" s="105">
        <v>434787.96116345504</v>
      </c>
      <c r="AJ45" s="105">
        <v>50589.25871788302</v>
      </c>
      <c r="AK45" s="105">
        <v>1608067.2723146041</v>
      </c>
      <c r="AL45" s="105">
        <v>559322.020957096</v>
      </c>
      <c r="AM45" s="112">
        <v>281.43149222899996</v>
      </c>
      <c r="AN45" s="112">
        <v>2.519421256</v>
      </c>
      <c r="AO45" s="112">
        <v>381.89326784000014</v>
      </c>
      <c r="AP45" s="112">
        <v>161.77767312800003</v>
      </c>
      <c r="AQ45" s="112">
        <v>2012.591992334</v>
      </c>
      <c r="AR45" s="112">
        <v>14.664146720000002</v>
      </c>
      <c r="AS45" s="112">
        <v>2916.7911874440006</v>
      </c>
      <c r="AT45" s="112">
        <v>19.554231829000003</v>
      </c>
      <c r="AU45" s="112">
        <v>3293.922432632</v>
      </c>
      <c r="AV45" s="112">
        <v>40.636452538</v>
      </c>
      <c r="AW45" s="112">
        <v>5286.874529247</v>
      </c>
      <c r="AX45" s="112">
        <v>138.56236151200002</v>
      </c>
      <c r="AY45" s="112">
        <v>53121.77727762899</v>
      </c>
      <c r="AZ45" s="112">
        <v>8201.637079201002</v>
      </c>
      <c r="BA45" s="87"/>
      <c r="BB45" s="104">
        <f t="shared" si="3"/>
        <v>4900192.559831055</v>
      </c>
      <c r="BC45" s="105">
        <v>2047987.4851522902</v>
      </c>
      <c r="BD45" s="105">
        <v>123563.92798018795</v>
      </c>
      <c r="BE45" s="105">
        <v>2042855.23347806</v>
      </c>
      <c r="BF45" s="105">
        <v>609911.2796749793</v>
      </c>
      <c r="BG45" s="105">
        <v>8886.630372478994</v>
      </c>
      <c r="BH45" s="105">
        <v>239.15192547100003</v>
      </c>
      <c r="BI45" s="105">
        <v>58408.65180687598</v>
      </c>
      <c r="BJ45" s="105">
        <v>8340.199440713</v>
      </c>
      <c r="BL45" s="150">
        <f t="shared" si="2"/>
        <v>2666539.1954304273</v>
      </c>
      <c r="BM45" s="105">
        <v>2047987.485152289</v>
      </c>
      <c r="BN45" s="105">
        <v>123563.927980188</v>
      </c>
      <c r="BO45" s="105">
        <v>415608</v>
      </c>
      <c r="BP45" s="105">
        <v>64068</v>
      </c>
      <c r="BQ45" s="105">
        <v>8886.630372479001</v>
      </c>
      <c r="BR45" s="105">
        <v>239.15192547100003</v>
      </c>
      <c r="BS45" s="105">
        <v>5802</v>
      </c>
      <c r="BT45" s="105">
        <v>384</v>
      </c>
    </row>
    <row r="46" spans="1:72" ht="15">
      <c r="A46" s="103">
        <v>42766</v>
      </c>
      <c r="B46" s="104">
        <f t="shared" si="0"/>
        <v>4897176.663036635</v>
      </c>
      <c r="C46" s="105">
        <v>38148.798445247994</v>
      </c>
      <c r="D46" s="105">
        <v>7008.596312513</v>
      </c>
      <c r="E46" s="105">
        <v>1866182.3190174005</v>
      </c>
      <c r="F46" s="105">
        <v>283246.17684861406</v>
      </c>
      <c r="G46" s="105">
        <v>814496.3470041682</v>
      </c>
      <c r="H46" s="105">
        <v>307326.27510580595</v>
      </c>
      <c r="I46" s="105">
        <v>1553.973716911</v>
      </c>
      <c r="J46" s="106">
        <v>0</v>
      </c>
      <c r="K46" s="105">
        <v>1358202.875202753</v>
      </c>
      <c r="L46" s="105">
        <v>134714.95466854403</v>
      </c>
      <c r="M46" s="105">
        <v>16790.267391634</v>
      </c>
      <c r="N46" s="106">
        <v>0</v>
      </c>
      <c r="O46" s="105">
        <v>17920.500588682004</v>
      </c>
      <c r="P46" s="105">
        <v>643.623369105</v>
      </c>
      <c r="Q46" s="105">
        <v>22250.202396311</v>
      </c>
      <c r="R46" s="105">
        <v>9340.884886905002</v>
      </c>
      <c r="S46" s="108">
        <v>14400.718809376001</v>
      </c>
      <c r="T46" s="105">
        <v>0</v>
      </c>
      <c r="U46" s="105">
        <v>4781.780600440001</v>
      </c>
      <c r="V46" s="105">
        <v>168.368672226</v>
      </c>
      <c r="W46" s="109"/>
      <c r="X46" s="150">
        <f t="shared" si="1"/>
        <v>4897176.663036638</v>
      </c>
      <c r="Y46" s="105">
        <v>677532.2465374791</v>
      </c>
      <c r="Z46" s="105">
        <v>13387.152819601</v>
      </c>
      <c r="AA46" s="105">
        <v>255745.89422777205</v>
      </c>
      <c r="AB46" s="105">
        <v>13944.223055835002</v>
      </c>
      <c r="AC46" s="105">
        <v>386681.2739324112</v>
      </c>
      <c r="AD46" s="105">
        <v>28653.148884068</v>
      </c>
      <c r="AE46" s="105">
        <v>349292.694593617</v>
      </c>
      <c r="AF46" s="105">
        <v>30123.492582381</v>
      </c>
      <c r="AG46" s="105">
        <v>326947.876155167</v>
      </c>
      <c r="AH46" s="105">
        <v>36034.226038961</v>
      </c>
      <c r="AI46" s="105">
        <v>426503.8093065141</v>
      </c>
      <c r="AJ46" s="105">
        <v>50377.35715721301</v>
      </c>
      <c r="AK46" s="105">
        <v>1655880.5186335207</v>
      </c>
      <c r="AL46" s="105">
        <v>559776.402397418</v>
      </c>
      <c r="AM46" s="112">
        <v>432.8780010260001</v>
      </c>
      <c r="AN46" s="112">
        <v>2.3294780830000006</v>
      </c>
      <c r="AO46" s="112">
        <v>502.62301142800004</v>
      </c>
      <c r="AP46" s="112">
        <v>5.13619891</v>
      </c>
      <c r="AQ46" s="112">
        <v>1779.2680869170003</v>
      </c>
      <c r="AR46" s="112">
        <v>11.485209082</v>
      </c>
      <c r="AS46" s="112">
        <v>3295.638769997001</v>
      </c>
      <c r="AT46" s="112">
        <v>25.306390506</v>
      </c>
      <c r="AU46" s="112">
        <v>3545.9227231620007</v>
      </c>
      <c r="AV46" s="112">
        <v>44.687420601</v>
      </c>
      <c r="AW46" s="112">
        <v>5852.996696848001</v>
      </c>
      <c r="AX46" s="112">
        <v>117.53054361500001</v>
      </c>
      <c r="AY46" s="112">
        <v>60734.14249706501</v>
      </c>
      <c r="AZ46" s="112">
        <v>9946.401687439002</v>
      </c>
      <c r="BA46" s="87"/>
      <c r="BB46" s="104">
        <f t="shared" si="3"/>
        <v>4897176.663036637</v>
      </c>
      <c r="BC46" s="105">
        <v>1996199.9854464452</v>
      </c>
      <c r="BD46" s="105">
        <v>122142.243380846</v>
      </c>
      <c r="BE46" s="105">
        <v>2082384.3279400365</v>
      </c>
      <c r="BF46" s="105">
        <v>610153.7595546311</v>
      </c>
      <c r="BG46" s="105">
        <v>9556.330592530001</v>
      </c>
      <c r="BH46" s="105">
        <v>88.94469718200001</v>
      </c>
      <c r="BI46" s="105">
        <v>66587.13919391301</v>
      </c>
      <c r="BJ46" s="105">
        <v>10063.932231054</v>
      </c>
      <c r="BL46" s="150">
        <f t="shared" si="2"/>
        <v>2605813.504117004</v>
      </c>
      <c r="BM46" s="105">
        <v>1996199.985446446</v>
      </c>
      <c r="BN46" s="105">
        <v>122142.243380846</v>
      </c>
      <c r="BO46" s="105">
        <v>407408</v>
      </c>
      <c r="BP46" s="105">
        <v>63908</v>
      </c>
      <c r="BQ46" s="105">
        <v>9556.330592530001</v>
      </c>
      <c r="BR46" s="105">
        <v>88.944697182</v>
      </c>
      <c r="BS46" s="105">
        <v>6146</v>
      </c>
      <c r="BT46" s="105">
        <v>364</v>
      </c>
    </row>
    <row r="47" spans="1:72" ht="15">
      <c r="A47" s="103">
        <v>42794</v>
      </c>
      <c r="B47" s="104">
        <f t="shared" si="0"/>
        <v>4922827.867908385</v>
      </c>
      <c r="C47" s="105">
        <v>39678.089436254</v>
      </c>
      <c r="D47" s="105">
        <v>9202.606947076001</v>
      </c>
      <c r="E47" s="105">
        <v>1877631.2682032217</v>
      </c>
      <c r="F47" s="105">
        <v>296924.034832902</v>
      </c>
      <c r="G47" s="105">
        <v>830821.2838482885</v>
      </c>
      <c r="H47" s="105">
        <v>290519.825695336</v>
      </c>
      <c r="I47" s="105">
        <v>1559.650002644</v>
      </c>
      <c r="J47" s="106">
        <v>0</v>
      </c>
      <c r="K47" s="105">
        <v>1357407.1688160258</v>
      </c>
      <c r="L47" s="105">
        <v>131449.99995916203</v>
      </c>
      <c r="M47" s="105">
        <v>20977.940133997003</v>
      </c>
      <c r="N47" s="106">
        <v>0</v>
      </c>
      <c r="O47" s="105">
        <v>16284.441654411003</v>
      </c>
      <c r="P47" s="105">
        <v>642.8761749910001</v>
      </c>
      <c r="Q47" s="105">
        <v>20077.576496830006</v>
      </c>
      <c r="R47" s="105">
        <v>9583.041680629</v>
      </c>
      <c r="S47" s="108">
        <v>15325.108564337</v>
      </c>
      <c r="T47" s="105">
        <v>0</v>
      </c>
      <c r="U47" s="105">
        <v>4570.7674316289995</v>
      </c>
      <c r="V47" s="105">
        <v>172.18803065000003</v>
      </c>
      <c r="W47" s="109"/>
      <c r="X47" s="150">
        <f t="shared" si="1"/>
        <v>4922827.867908384</v>
      </c>
      <c r="Y47" s="105">
        <v>677580.289046836</v>
      </c>
      <c r="Z47" s="105">
        <v>13310.601313422001</v>
      </c>
      <c r="AA47" s="105">
        <v>256044.35324047392</v>
      </c>
      <c r="AB47" s="105">
        <v>13881.921826430002</v>
      </c>
      <c r="AC47" s="105">
        <v>387699.78383076604</v>
      </c>
      <c r="AD47" s="105">
        <v>28541.256454853003</v>
      </c>
      <c r="AE47" s="105">
        <v>348614.723453914</v>
      </c>
      <c r="AF47" s="105">
        <v>30215.343191362</v>
      </c>
      <c r="AG47" s="105">
        <v>327022.14339314296</v>
      </c>
      <c r="AH47" s="105">
        <v>36012.863577840006</v>
      </c>
      <c r="AI47" s="105">
        <v>425921.53800299804</v>
      </c>
      <c r="AJ47" s="105">
        <v>50467.662239230995</v>
      </c>
      <c r="AK47" s="105">
        <v>1684214.6293383029</v>
      </c>
      <c r="AL47" s="105">
        <v>555666.8188313381</v>
      </c>
      <c r="AM47" s="112">
        <v>280.27277054</v>
      </c>
      <c r="AN47" s="112">
        <v>2.4979783330000007</v>
      </c>
      <c r="AO47" s="112">
        <v>397.910108454</v>
      </c>
      <c r="AP47" s="112">
        <v>4.828714433</v>
      </c>
      <c r="AQ47" s="112">
        <v>1546.2186793539997</v>
      </c>
      <c r="AR47" s="112">
        <v>9.533827572</v>
      </c>
      <c r="AS47" s="112">
        <v>3096.48825638</v>
      </c>
      <c r="AT47" s="112">
        <v>24.529635491</v>
      </c>
      <c r="AU47" s="112">
        <v>3341.27396391</v>
      </c>
      <c r="AV47" s="112">
        <v>50.301455649000005</v>
      </c>
      <c r="AW47" s="112">
        <v>5328.12356141</v>
      </c>
      <c r="AX47" s="112">
        <v>136.55972480600002</v>
      </c>
      <c r="AY47" s="112">
        <v>63245.54694115602</v>
      </c>
      <c r="AZ47" s="112">
        <v>10169.854549986</v>
      </c>
      <c r="BA47" s="87"/>
      <c r="BB47" s="104">
        <f t="shared" si="3"/>
        <v>4922827.867908385</v>
      </c>
      <c r="BC47" s="105">
        <v>1996961.2929651341</v>
      </c>
      <c r="BD47" s="105">
        <v>121961.98636390704</v>
      </c>
      <c r="BE47" s="105">
        <v>2110136.1673413008</v>
      </c>
      <c r="BF47" s="105">
        <v>606134.4810705691</v>
      </c>
      <c r="BG47" s="105">
        <v>8662.163778638</v>
      </c>
      <c r="BH47" s="105">
        <v>91.69161147800001</v>
      </c>
      <c r="BI47" s="105">
        <v>68573.670502566</v>
      </c>
      <c r="BJ47" s="105">
        <v>10306.414274792</v>
      </c>
      <c r="BL47" s="150">
        <f t="shared" si="2"/>
        <v>2606317.134719156</v>
      </c>
      <c r="BM47" s="105">
        <v>1996961.2929651332</v>
      </c>
      <c r="BN47" s="105">
        <v>121961.98636390701</v>
      </c>
      <c r="BO47" s="105">
        <v>408760</v>
      </c>
      <c r="BP47" s="105">
        <v>63726</v>
      </c>
      <c r="BQ47" s="105">
        <v>8662.163778638</v>
      </c>
      <c r="BR47" s="105">
        <v>91.691611478</v>
      </c>
      <c r="BS47" s="105">
        <v>5786</v>
      </c>
      <c r="BT47" s="105">
        <v>368</v>
      </c>
    </row>
    <row r="48" spans="1:72" ht="15">
      <c r="A48" s="103">
        <v>42825</v>
      </c>
      <c r="B48" s="104">
        <f t="shared" si="0"/>
        <v>5005749.558573098</v>
      </c>
      <c r="C48" s="105">
        <v>53003.034471873994</v>
      </c>
      <c r="D48" s="105">
        <v>9312.696122624</v>
      </c>
      <c r="E48" s="105">
        <v>1916508.8446666994</v>
      </c>
      <c r="F48" s="105">
        <v>295263.2352480389</v>
      </c>
      <c r="G48" s="105">
        <v>848070.8632375243</v>
      </c>
      <c r="H48" s="105">
        <v>293012.27153099584</v>
      </c>
      <c r="I48" s="105">
        <v>2675.340392083</v>
      </c>
      <c r="J48" s="106">
        <v>0</v>
      </c>
      <c r="K48" s="105">
        <v>1355121.5301576164</v>
      </c>
      <c r="L48" s="105">
        <v>132771.484578117</v>
      </c>
      <c r="M48" s="105">
        <v>30828.71053174</v>
      </c>
      <c r="N48" s="106">
        <v>0</v>
      </c>
      <c r="O48" s="105">
        <v>16605.42636097</v>
      </c>
      <c r="P48" s="105">
        <v>648.0999762360001</v>
      </c>
      <c r="Q48" s="105">
        <v>23980.985060296</v>
      </c>
      <c r="R48" s="105">
        <v>8873.285992318002</v>
      </c>
      <c r="S48" s="108">
        <v>14881.372782108001</v>
      </c>
      <c r="T48" s="105">
        <v>0</v>
      </c>
      <c r="U48" s="105">
        <v>4172.282821394</v>
      </c>
      <c r="V48" s="105">
        <v>20.094642462</v>
      </c>
      <c r="W48" s="109"/>
      <c r="X48" s="150">
        <f t="shared" si="1"/>
        <v>5005749.558573096</v>
      </c>
      <c r="Y48" s="105">
        <v>680059.6108587611</v>
      </c>
      <c r="Z48" s="105">
        <v>13258.688976344012</v>
      </c>
      <c r="AA48" s="105">
        <v>255779.62834449907</v>
      </c>
      <c r="AB48" s="105">
        <v>14037.634193988002</v>
      </c>
      <c r="AC48" s="105">
        <v>387150.76127000013</v>
      </c>
      <c r="AD48" s="105">
        <v>27979.652235595004</v>
      </c>
      <c r="AE48" s="105">
        <v>345575.570976603</v>
      </c>
      <c r="AF48" s="105">
        <v>30022.599863486004</v>
      </c>
      <c r="AG48" s="105">
        <v>323719.90552919323</v>
      </c>
      <c r="AH48" s="105">
        <v>36140.09840531801</v>
      </c>
      <c r="AI48" s="105">
        <v>426082.39810105495</v>
      </c>
      <c r="AJ48" s="105">
        <v>49256.682456119015</v>
      </c>
      <c r="AK48" s="105">
        <v>1757011.7378456867</v>
      </c>
      <c r="AL48" s="105">
        <v>559664.331348926</v>
      </c>
      <c r="AM48" s="112">
        <v>281.1234935590001</v>
      </c>
      <c r="AN48" s="112">
        <v>2.41633413</v>
      </c>
      <c r="AO48" s="112">
        <v>392.49911699100005</v>
      </c>
      <c r="AP48" s="112">
        <v>4.832549131</v>
      </c>
      <c r="AQ48" s="112">
        <v>1579.0060784690004</v>
      </c>
      <c r="AR48" s="112">
        <v>10.585174198999999</v>
      </c>
      <c r="AS48" s="112">
        <v>2980.724150580001</v>
      </c>
      <c r="AT48" s="112">
        <v>21.445170833</v>
      </c>
      <c r="AU48" s="112">
        <v>3208.2697451489994</v>
      </c>
      <c r="AV48" s="112">
        <v>57.917108307999996</v>
      </c>
      <c r="AW48" s="112">
        <v>5036.930531833001</v>
      </c>
      <c r="AX48" s="112">
        <v>107.40401463900001</v>
      </c>
      <c r="AY48" s="112">
        <v>76990.22443992701</v>
      </c>
      <c r="AZ48" s="112">
        <v>9336.880259776002</v>
      </c>
      <c r="BA48" s="87"/>
      <c r="BB48" s="104">
        <f t="shared" si="3"/>
        <v>5005749.558573098</v>
      </c>
      <c r="BC48" s="105">
        <v>1992285.476979056</v>
      </c>
      <c r="BD48" s="105">
        <v>121438.67367473106</v>
      </c>
      <c r="BE48" s="105">
        <v>2183094.1359467423</v>
      </c>
      <c r="BF48" s="105">
        <v>608921.0138050449</v>
      </c>
      <c r="BG48" s="105">
        <v>8441.622584747998</v>
      </c>
      <c r="BH48" s="105">
        <v>97.19633660100001</v>
      </c>
      <c r="BI48" s="105">
        <v>82027.15497176</v>
      </c>
      <c r="BJ48" s="105">
        <v>9444.284274415</v>
      </c>
      <c r="BL48" s="150">
        <f t="shared" si="2"/>
        <v>2601910.969575136</v>
      </c>
      <c r="BM48" s="105">
        <v>1992285.4769790561</v>
      </c>
      <c r="BN48" s="105">
        <v>121438.673674731</v>
      </c>
      <c r="BO48" s="105">
        <v>410662</v>
      </c>
      <c r="BP48" s="105">
        <v>62938</v>
      </c>
      <c r="BQ48" s="105">
        <v>8441.622584748</v>
      </c>
      <c r="BR48" s="105">
        <v>97.19633660100001</v>
      </c>
      <c r="BS48" s="105">
        <v>5690</v>
      </c>
      <c r="BT48" s="105">
        <v>358</v>
      </c>
    </row>
    <row r="49" spans="1:72" ht="15">
      <c r="A49" s="103">
        <v>42855</v>
      </c>
      <c r="B49" s="104">
        <f t="shared" si="0"/>
        <v>5013730.750816066</v>
      </c>
      <c r="C49" s="105">
        <v>42377.25594569801</v>
      </c>
      <c r="D49" s="105">
        <v>6440.119229800001</v>
      </c>
      <c r="E49" s="105">
        <v>1938922.31446737</v>
      </c>
      <c r="F49" s="105">
        <v>296663.47851510294</v>
      </c>
      <c r="G49" s="105">
        <v>865808.8739579605</v>
      </c>
      <c r="H49" s="105">
        <v>280906.73802333104</v>
      </c>
      <c r="I49" s="105">
        <v>2685.723003029</v>
      </c>
      <c r="J49" s="106">
        <v>0</v>
      </c>
      <c r="K49" s="105">
        <v>1346066.8899291395</v>
      </c>
      <c r="L49" s="105">
        <v>129643.87416551902</v>
      </c>
      <c r="M49" s="105">
        <v>32335.603643838003</v>
      </c>
      <c r="N49" s="106">
        <v>26.658</v>
      </c>
      <c r="O49" s="105">
        <v>15156.855186591001</v>
      </c>
      <c r="P49" s="105">
        <v>663.071760284</v>
      </c>
      <c r="Q49" s="105">
        <v>22552.80464036901</v>
      </c>
      <c r="R49" s="105">
        <v>14682.289218038997</v>
      </c>
      <c r="S49" s="108">
        <v>14672.291319696002</v>
      </c>
      <c r="T49" s="105">
        <v>0</v>
      </c>
      <c r="U49" s="105">
        <v>4093.7082571690003</v>
      </c>
      <c r="V49" s="105">
        <v>32.20155313</v>
      </c>
      <c r="W49" s="109"/>
      <c r="X49" s="150">
        <f t="shared" si="1"/>
        <v>5013730.750816065</v>
      </c>
      <c r="Y49" s="105">
        <v>678080.897898709</v>
      </c>
      <c r="Z49" s="105">
        <v>13284.909863524006</v>
      </c>
      <c r="AA49" s="105">
        <v>256390.800958166</v>
      </c>
      <c r="AB49" s="105">
        <v>14002.474288836996</v>
      </c>
      <c r="AC49" s="105">
        <v>389587.1888465951</v>
      </c>
      <c r="AD49" s="105">
        <v>28041.978317946006</v>
      </c>
      <c r="AE49" s="105">
        <v>347524.8043943331</v>
      </c>
      <c r="AF49" s="105">
        <v>29978.887867923</v>
      </c>
      <c r="AG49" s="105">
        <v>324547.4108606928</v>
      </c>
      <c r="AH49" s="105">
        <v>35946.277079962</v>
      </c>
      <c r="AI49" s="105">
        <v>426557.2695033099</v>
      </c>
      <c r="AJ49" s="105">
        <v>48976.296728792004</v>
      </c>
      <c r="AK49" s="105">
        <v>1773172.6848413886</v>
      </c>
      <c r="AL49" s="105">
        <v>543423.3857867687</v>
      </c>
      <c r="AM49" s="112">
        <v>281.767226538</v>
      </c>
      <c r="AN49" s="112">
        <v>2.719174446</v>
      </c>
      <c r="AO49" s="112">
        <v>399.516336473</v>
      </c>
      <c r="AP49" s="112">
        <v>4.577509074</v>
      </c>
      <c r="AQ49" s="112">
        <v>1579.694026458</v>
      </c>
      <c r="AR49" s="112">
        <v>9.75151797</v>
      </c>
      <c r="AS49" s="112">
        <v>2942.1043556460004</v>
      </c>
      <c r="AT49" s="112">
        <v>24.865188654999997</v>
      </c>
      <c r="AU49" s="112">
        <v>3200.2603213719995</v>
      </c>
      <c r="AV49" s="112">
        <v>54.070165821</v>
      </c>
      <c r="AW49" s="112">
        <v>4947.151993659</v>
      </c>
      <c r="AX49" s="112">
        <v>140.10643449800003</v>
      </c>
      <c r="AY49" s="112">
        <v>75460.76878751702</v>
      </c>
      <c r="AZ49" s="112">
        <v>15168.130540988997</v>
      </c>
      <c r="BA49" s="87"/>
      <c r="BB49" s="104">
        <f t="shared" si="3"/>
        <v>5013730.750816068</v>
      </c>
      <c r="BC49" s="105">
        <v>1996131.1029584971</v>
      </c>
      <c r="BD49" s="105">
        <v>121254.52741819204</v>
      </c>
      <c r="BE49" s="105">
        <v>2199729.9543447006</v>
      </c>
      <c r="BF49" s="105">
        <v>592399.6825155608</v>
      </c>
      <c r="BG49" s="105">
        <v>8403.342266487007</v>
      </c>
      <c r="BH49" s="105">
        <v>95.98355596600001</v>
      </c>
      <c r="BI49" s="105">
        <v>80407.92078117607</v>
      </c>
      <c r="BJ49" s="105">
        <v>15308.236975487</v>
      </c>
      <c r="BL49" s="150">
        <f t="shared" si="2"/>
        <v>2604324.956199141</v>
      </c>
      <c r="BM49" s="105">
        <v>1996131.1029584962</v>
      </c>
      <c r="BN49" s="105">
        <v>121254.52741819201</v>
      </c>
      <c r="BO49" s="105">
        <v>410378</v>
      </c>
      <c r="BP49" s="105">
        <v>62060</v>
      </c>
      <c r="BQ49" s="105">
        <v>8403.342266487001</v>
      </c>
      <c r="BR49" s="105">
        <v>95.98355596600001</v>
      </c>
      <c r="BS49" s="105">
        <v>5590</v>
      </c>
      <c r="BT49" s="105">
        <v>412</v>
      </c>
    </row>
    <row r="50" spans="1:72" ht="15">
      <c r="A50" s="103">
        <v>42886</v>
      </c>
      <c r="B50" s="104">
        <f t="shared" si="0"/>
        <v>5104851.266424623</v>
      </c>
      <c r="C50" s="105">
        <v>58563.461629023994</v>
      </c>
      <c r="D50" s="105">
        <v>16481.100326816002</v>
      </c>
      <c r="E50" s="105">
        <v>1939963.851688954</v>
      </c>
      <c r="F50" s="105">
        <v>290127.55036667094</v>
      </c>
      <c r="G50" s="105">
        <v>898083.3813806715</v>
      </c>
      <c r="H50" s="105">
        <v>303661.467884178</v>
      </c>
      <c r="I50" s="105">
        <v>2696.4766501910003</v>
      </c>
      <c r="J50" s="106">
        <v>0</v>
      </c>
      <c r="K50" s="105">
        <v>1362667.835814165</v>
      </c>
      <c r="L50" s="105">
        <v>129470.756502793</v>
      </c>
      <c r="M50" s="105">
        <v>31740.507510212</v>
      </c>
      <c r="N50" s="106">
        <v>26.645000000000003</v>
      </c>
      <c r="O50" s="105">
        <v>16007.334976974003</v>
      </c>
      <c r="P50" s="105">
        <v>644.7692865590001</v>
      </c>
      <c r="Q50" s="105">
        <v>24555.311712459003</v>
      </c>
      <c r="R50" s="105">
        <v>8826.560612508</v>
      </c>
      <c r="S50" s="108">
        <v>16898.700080667</v>
      </c>
      <c r="T50" s="105">
        <v>0</v>
      </c>
      <c r="U50" s="105">
        <v>4394.226553155001</v>
      </c>
      <c r="V50" s="105">
        <v>41.328448626000004</v>
      </c>
      <c r="W50" s="109"/>
      <c r="X50" s="150">
        <f t="shared" si="1"/>
        <v>5104851.266424622</v>
      </c>
      <c r="Y50" s="105">
        <v>682613.8415282308</v>
      </c>
      <c r="Z50" s="105">
        <v>13229.063501892002</v>
      </c>
      <c r="AA50" s="105">
        <v>257301.12509914013</v>
      </c>
      <c r="AB50" s="105">
        <v>13970.544488879003</v>
      </c>
      <c r="AC50" s="105">
        <v>396473.0982881449</v>
      </c>
      <c r="AD50" s="105">
        <v>27895.703769451007</v>
      </c>
      <c r="AE50" s="105">
        <v>351619.375722931</v>
      </c>
      <c r="AF50" s="105">
        <v>29921.565530145006</v>
      </c>
      <c r="AG50" s="105">
        <v>326079.9099532281</v>
      </c>
      <c r="AH50" s="105">
        <v>35758.073297626004</v>
      </c>
      <c r="AI50" s="105">
        <v>429901.247965522</v>
      </c>
      <c r="AJ50" s="105">
        <v>48275.799073958</v>
      </c>
      <c r="AK50" s="105">
        <v>1817986.4086058075</v>
      </c>
      <c r="AL50" s="105">
        <v>570690.1254185071</v>
      </c>
      <c r="AM50" s="112">
        <v>286.122833109</v>
      </c>
      <c r="AN50" s="112">
        <v>2.4145441830000003</v>
      </c>
      <c r="AO50" s="112">
        <v>387.622901862</v>
      </c>
      <c r="AP50" s="112">
        <v>4.063332217000001</v>
      </c>
      <c r="AQ50" s="112">
        <v>1514.8721082600005</v>
      </c>
      <c r="AR50" s="112">
        <v>11.412808931</v>
      </c>
      <c r="AS50" s="112">
        <v>2788.870765175</v>
      </c>
      <c r="AT50" s="112">
        <v>21.803651627999997</v>
      </c>
      <c r="AU50" s="112">
        <v>3050.74356147</v>
      </c>
      <c r="AV50" s="112">
        <v>52.439824344</v>
      </c>
      <c r="AW50" s="112">
        <v>4761.411205287999</v>
      </c>
      <c r="AX50" s="112">
        <v>146.14758804900003</v>
      </c>
      <c r="AY50" s="112">
        <v>80806.437458303</v>
      </c>
      <c r="AZ50" s="112">
        <v>9301.021598341002</v>
      </c>
      <c r="BA50" s="87"/>
      <c r="BB50" s="104">
        <f t="shared" si="3"/>
        <v>5104851.26642462</v>
      </c>
      <c r="BC50" s="105">
        <v>2014087.3505916742</v>
      </c>
      <c r="BD50" s="105">
        <v>120774.95058799302</v>
      </c>
      <c r="BE50" s="105">
        <v>2247887.656571328</v>
      </c>
      <c r="BF50" s="105">
        <v>618965.9244924651</v>
      </c>
      <c r="BG50" s="105">
        <v>8028.232169876001</v>
      </c>
      <c r="BH50" s="105">
        <v>92.13416130300001</v>
      </c>
      <c r="BI50" s="105">
        <v>85567.848663591</v>
      </c>
      <c r="BJ50" s="105">
        <v>9447.169186390001</v>
      </c>
      <c r="BL50" s="150">
        <f t="shared" si="2"/>
        <v>2625534.6675108466</v>
      </c>
      <c r="BM50" s="105">
        <v>2014087.3505916751</v>
      </c>
      <c r="BN50" s="105">
        <v>120774.95058799301</v>
      </c>
      <c r="BO50" s="105">
        <v>415170</v>
      </c>
      <c r="BP50" s="105">
        <v>61324</v>
      </c>
      <c r="BQ50" s="105">
        <v>8028.232169876001</v>
      </c>
      <c r="BR50" s="105">
        <v>92.134161303</v>
      </c>
      <c r="BS50" s="105">
        <v>5634</v>
      </c>
      <c r="BT50" s="105">
        <v>424</v>
      </c>
    </row>
    <row r="51" spans="1:72" ht="15">
      <c r="A51" s="103">
        <v>42916</v>
      </c>
      <c r="B51" s="104">
        <f t="shared" si="0"/>
        <v>5131043.496469111</v>
      </c>
      <c r="C51" s="105">
        <v>56988.08244374701</v>
      </c>
      <c r="D51" s="105">
        <v>9623.096209218002</v>
      </c>
      <c r="E51" s="105">
        <v>1933783.656216493</v>
      </c>
      <c r="F51" s="105">
        <v>291374.97733995493</v>
      </c>
      <c r="G51" s="105">
        <v>887530.1995285929</v>
      </c>
      <c r="H51" s="105">
        <v>299801.143403835</v>
      </c>
      <c r="I51" s="105">
        <v>2550.4985545950003</v>
      </c>
      <c r="J51" s="106">
        <v>0</v>
      </c>
      <c r="K51" s="105">
        <v>1421754.271181666</v>
      </c>
      <c r="L51" s="105">
        <v>130892.88917173099</v>
      </c>
      <c r="M51" s="105">
        <v>12390.976666667002</v>
      </c>
      <c r="N51" s="106">
        <v>26.655</v>
      </c>
      <c r="O51" s="105">
        <v>17386.700629735995</v>
      </c>
      <c r="P51" s="105">
        <v>591.7165232460001</v>
      </c>
      <c r="Q51" s="105">
        <v>34109.02082634801</v>
      </c>
      <c r="R51" s="105">
        <v>11172.394347918002</v>
      </c>
      <c r="S51" s="108">
        <v>17085.300247278003</v>
      </c>
      <c r="T51" s="105">
        <v>0</v>
      </c>
      <c r="U51" s="105">
        <v>3973.6277534540004</v>
      </c>
      <c r="V51" s="105">
        <v>8.290424631</v>
      </c>
      <c r="W51" s="109"/>
      <c r="X51" s="150">
        <f t="shared" si="1"/>
        <v>5131043.496469114</v>
      </c>
      <c r="Y51" s="105">
        <v>709927.5107837484</v>
      </c>
      <c r="Z51" s="105">
        <v>14194.889027513</v>
      </c>
      <c r="AA51" s="105">
        <v>266482.8242051279</v>
      </c>
      <c r="AB51" s="105">
        <v>13898.367588357001</v>
      </c>
      <c r="AC51" s="105">
        <v>407343.80697730504</v>
      </c>
      <c r="AD51" s="105">
        <v>27637.853738283004</v>
      </c>
      <c r="AE51" s="105">
        <v>362298.402043615</v>
      </c>
      <c r="AF51" s="105">
        <v>29928.177139819</v>
      </c>
      <c r="AG51" s="105">
        <v>326961.43393773097</v>
      </c>
      <c r="AH51" s="105">
        <v>35492.592307217</v>
      </c>
      <c r="AI51" s="105">
        <v>432620.5456982181</v>
      </c>
      <c r="AJ51" s="105">
        <v>48941.97121556001</v>
      </c>
      <c r="AK51" s="105">
        <v>1796972.18427935</v>
      </c>
      <c r="AL51" s="105">
        <v>561598.2551079901</v>
      </c>
      <c r="AM51" s="112">
        <v>291.380690687</v>
      </c>
      <c r="AN51" s="112">
        <v>2.4666639850000003</v>
      </c>
      <c r="AO51" s="112">
        <v>399.21010978200013</v>
      </c>
      <c r="AP51" s="112">
        <v>4.317493462000001</v>
      </c>
      <c r="AQ51" s="112">
        <v>1434.4851668940003</v>
      </c>
      <c r="AR51" s="112">
        <v>10.969937893</v>
      </c>
      <c r="AS51" s="112">
        <v>2619.674092762001</v>
      </c>
      <c r="AT51" s="112">
        <v>26.110679387</v>
      </c>
      <c r="AU51" s="112">
        <v>2845.0331782440003</v>
      </c>
      <c r="AV51" s="112">
        <v>45.710485978</v>
      </c>
      <c r="AW51" s="112">
        <v>4333.02930761</v>
      </c>
      <c r="AX51" s="112">
        <v>147.77668296599998</v>
      </c>
      <c r="AY51" s="112">
        <v>73022.81357750401</v>
      </c>
      <c r="AZ51" s="112">
        <v>11561.704352124</v>
      </c>
      <c r="BA51" s="87"/>
      <c r="BB51" s="104">
        <f t="shared" si="3"/>
        <v>5131043.496469112</v>
      </c>
      <c r="BC51" s="105">
        <v>2073013.9779475261</v>
      </c>
      <c r="BD51" s="105">
        <v>121151.87980118894</v>
      </c>
      <c r="BE51" s="105">
        <v>2229592.7299775686</v>
      </c>
      <c r="BF51" s="105">
        <v>610540.22632355</v>
      </c>
      <c r="BG51" s="105">
        <v>7589.783238368994</v>
      </c>
      <c r="BH51" s="105">
        <v>89.575260705</v>
      </c>
      <c r="BI51" s="105">
        <v>77355.842885114</v>
      </c>
      <c r="BJ51" s="105">
        <v>11709.48103509</v>
      </c>
      <c r="BL51" s="150">
        <f t="shared" si="2"/>
        <v>2688051.21624779</v>
      </c>
      <c r="BM51" s="105">
        <v>2073013.977947527</v>
      </c>
      <c r="BN51" s="105">
        <v>121151.879801189</v>
      </c>
      <c r="BO51" s="105">
        <v>418128</v>
      </c>
      <c r="BP51" s="105">
        <v>62514</v>
      </c>
      <c r="BQ51" s="105">
        <v>7589.783238369</v>
      </c>
      <c r="BR51" s="105">
        <v>89.575260705</v>
      </c>
      <c r="BS51" s="105">
        <v>5150</v>
      </c>
      <c r="BT51" s="105">
        <v>414</v>
      </c>
    </row>
    <row r="52" spans="1:72" ht="15">
      <c r="A52" s="103">
        <v>42947</v>
      </c>
      <c r="B52" s="104">
        <f t="shared" si="0"/>
        <v>5123266.871700742</v>
      </c>
      <c r="C52" s="105">
        <v>46218.476716567005</v>
      </c>
      <c r="D52" s="105">
        <v>8397.048324171</v>
      </c>
      <c r="E52" s="105">
        <v>1972958.3361290027</v>
      </c>
      <c r="F52" s="105">
        <v>283977.47407093906</v>
      </c>
      <c r="G52" s="105">
        <v>886622.1539832959</v>
      </c>
      <c r="H52" s="105">
        <v>279557.1056126831</v>
      </c>
      <c r="I52" s="105">
        <v>2561.756173056</v>
      </c>
      <c r="J52" s="106">
        <v>0</v>
      </c>
      <c r="K52" s="105">
        <v>1418739.006941385</v>
      </c>
      <c r="L52" s="105">
        <v>123568.22201316402</v>
      </c>
      <c r="M52" s="105">
        <v>24538.702570911</v>
      </c>
      <c r="N52" s="106">
        <v>26.650000000000002</v>
      </c>
      <c r="O52" s="105">
        <v>16816.158434416004</v>
      </c>
      <c r="P52" s="105">
        <v>436.430580699</v>
      </c>
      <c r="Q52" s="105">
        <v>29229.093133721995</v>
      </c>
      <c r="R52" s="105">
        <v>8409.276605332001</v>
      </c>
      <c r="S52" s="108">
        <v>16455.332756555</v>
      </c>
      <c r="T52" s="105">
        <v>0</v>
      </c>
      <c r="U52" s="105">
        <v>4745.035875457999</v>
      </c>
      <c r="V52" s="105">
        <v>10.611779384</v>
      </c>
      <c r="W52" s="109"/>
      <c r="X52" s="150">
        <f t="shared" si="1"/>
        <v>5123266.871700744</v>
      </c>
      <c r="Y52" s="105">
        <v>708684.2506257752</v>
      </c>
      <c r="Z52" s="105">
        <v>13052.100008746002</v>
      </c>
      <c r="AA52" s="105">
        <v>269088.46790918097</v>
      </c>
      <c r="AB52" s="105">
        <v>13724.277982245003</v>
      </c>
      <c r="AC52" s="105">
        <v>410870.615750704</v>
      </c>
      <c r="AD52" s="105">
        <v>27232.643554320006</v>
      </c>
      <c r="AE52" s="105">
        <v>366631.8882520031</v>
      </c>
      <c r="AF52" s="105">
        <v>29486.985850198005</v>
      </c>
      <c r="AG52" s="105">
        <v>327783.41467993904</v>
      </c>
      <c r="AH52" s="105">
        <v>34896.011048773</v>
      </c>
      <c r="AI52" s="105">
        <v>438600.480869156</v>
      </c>
      <c r="AJ52" s="105">
        <v>46841.618153414005</v>
      </c>
      <c r="AK52" s="105">
        <v>1805440.6118565504</v>
      </c>
      <c r="AL52" s="105">
        <v>530266.2134232612</v>
      </c>
      <c r="AM52" s="112">
        <v>277.232768687</v>
      </c>
      <c r="AN52" s="112">
        <v>2.356558971</v>
      </c>
      <c r="AO52" s="112">
        <v>373.92508208400005</v>
      </c>
      <c r="AP52" s="112">
        <v>4.940785176</v>
      </c>
      <c r="AQ52" s="112">
        <v>1540.7130966360003</v>
      </c>
      <c r="AR52" s="112">
        <v>10.831897723</v>
      </c>
      <c r="AS52" s="112">
        <v>2696.2211807930003</v>
      </c>
      <c r="AT52" s="112">
        <v>30.532267804000007</v>
      </c>
      <c r="AU52" s="112">
        <v>3194.0808037899997</v>
      </c>
      <c r="AV52" s="112">
        <v>41.887554464000004</v>
      </c>
      <c r="AW52" s="112">
        <v>5159.441529879001</v>
      </c>
      <c r="AX52" s="112">
        <v>133.889570696</v>
      </c>
      <c r="AY52" s="112">
        <v>78542.70830919303</v>
      </c>
      <c r="AZ52" s="112">
        <v>8658.530330581001</v>
      </c>
      <c r="BA52" s="87"/>
      <c r="BB52" s="104">
        <f t="shared" si="3"/>
        <v>5123266.871700744</v>
      </c>
      <c r="BC52" s="105">
        <v>2083058.6372176036</v>
      </c>
      <c r="BD52" s="105">
        <v>118392.01844428205</v>
      </c>
      <c r="BE52" s="105">
        <v>2244041.092725706</v>
      </c>
      <c r="BF52" s="105">
        <v>577107.8315766751</v>
      </c>
      <c r="BG52" s="105">
        <v>8082.172931990008</v>
      </c>
      <c r="BH52" s="105">
        <v>90.54906413800002</v>
      </c>
      <c r="BI52" s="105">
        <v>83702.14983907202</v>
      </c>
      <c r="BJ52" s="105">
        <v>8792.419901277002</v>
      </c>
      <c r="BL52" s="150">
        <f t="shared" si="2"/>
        <v>2698633.3776580123</v>
      </c>
      <c r="BM52" s="105">
        <v>2083058.6372176022</v>
      </c>
      <c r="BN52" s="105">
        <v>118392.018444282</v>
      </c>
      <c r="BO52" s="105">
        <v>422922</v>
      </c>
      <c r="BP52" s="105">
        <v>59792</v>
      </c>
      <c r="BQ52" s="105">
        <v>8082.1729319900005</v>
      </c>
      <c r="BR52" s="105">
        <v>90.549064138</v>
      </c>
      <c r="BS52" s="105">
        <v>5918</v>
      </c>
      <c r="BT52" s="105">
        <v>378</v>
      </c>
    </row>
    <row r="53" spans="1:72" ht="15">
      <c r="A53" s="103">
        <v>42978</v>
      </c>
      <c r="B53" s="104">
        <f t="shared" si="0"/>
        <v>5142270.770507953</v>
      </c>
      <c r="C53" s="105">
        <v>43503.36019588201</v>
      </c>
      <c r="D53" s="105">
        <v>7170.116548322001</v>
      </c>
      <c r="E53" s="105">
        <v>2006731.6337976821</v>
      </c>
      <c r="F53" s="105">
        <v>292264.39250852587</v>
      </c>
      <c r="G53" s="105">
        <v>854439.9474484632</v>
      </c>
      <c r="H53" s="105">
        <v>291541.1548227731</v>
      </c>
      <c r="I53" s="105">
        <v>2571.549232286</v>
      </c>
      <c r="J53" s="106">
        <v>0</v>
      </c>
      <c r="K53" s="105">
        <v>1421729.3045178296</v>
      </c>
      <c r="L53" s="105">
        <v>120659.78918001501</v>
      </c>
      <c r="M53" s="105">
        <v>26409.460309938004</v>
      </c>
      <c r="N53" s="106">
        <v>0</v>
      </c>
      <c r="O53" s="105">
        <v>17187.983314011002</v>
      </c>
      <c r="P53" s="105">
        <v>474.360110318</v>
      </c>
      <c r="Q53" s="105">
        <v>29161.420330139015</v>
      </c>
      <c r="R53" s="105">
        <v>9098.877743206001</v>
      </c>
      <c r="S53" s="108">
        <v>14521.881875139</v>
      </c>
      <c r="T53" s="105">
        <v>0</v>
      </c>
      <c r="U53" s="105">
        <v>4759.190294317002</v>
      </c>
      <c r="V53" s="105">
        <v>46.34827910600001</v>
      </c>
      <c r="W53" s="109"/>
      <c r="X53" s="150">
        <f t="shared" si="1"/>
        <v>5142270.770507953</v>
      </c>
      <c r="Y53" s="105">
        <v>712183.6620213012</v>
      </c>
      <c r="Z53" s="105">
        <v>12933.699532574998</v>
      </c>
      <c r="AA53" s="105">
        <v>269977.0886146711</v>
      </c>
      <c r="AB53" s="105">
        <v>13378.665631160004</v>
      </c>
      <c r="AC53" s="105">
        <v>411190.56927501806</v>
      </c>
      <c r="AD53" s="105">
        <v>27652.626526484997</v>
      </c>
      <c r="AE53" s="105">
        <v>367691.2688509579</v>
      </c>
      <c r="AF53" s="105">
        <v>29227.968879859</v>
      </c>
      <c r="AG53" s="105">
        <v>327563.587824171</v>
      </c>
      <c r="AH53" s="105">
        <v>33989.859354342</v>
      </c>
      <c r="AI53" s="105">
        <v>440968.547315771</v>
      </c>
      <c r="AJ53" s="105">
        <v>47216.682264596</v>
      </c>
      <c r="AK53" s="105">
        <v>1799401.0712902532</v>
      </c>
      <c r="AL53" s="105">
        <v>547235.950870619</v>
      </c>
      <c r="AM53" s="112">
        <v>273.963155563</v>
      </c>
      <c r="AN53" s="112">
        <v>2.1940626540000006</v>
      </c>
      <c r="AO53" s="112">
        <v>380.16237851999995</v>
      </c>
      <c r="AP53" s="112">
        <v>4.551395475</v>
      </c>
      <c r="AQ53" s="112">
        <v>1600.763229605</v>
      </c>
      <c r="AR53" s="112">
        <v>11.803968813000001</v>
      </c>
      <c r="AS53" s="112">
        <v>2769.138159135</v>
      </c>
      <c r="AT53" s="112">
        <v>22.671160132</v>
      </c>
      <c r="AU53" s="112">
        <v>3211.882510003</v>
      </c>
      <c r="AV53" s="112">
        <v>42.16788140600001</v>
      </c>
      <c r="AW53" s="112">
        <v>5374.556903081999</v>
      </c>
      <c r="AX53" s="112">
        <v>128.551966388</v>
      </c>
      <c r="AY53" s="112">
        <v>78429.46978763602</v>
      </c>
      <c r="AZ53" s="112">
        <v>9407.645697762002</v>
      </c>
      <c r="BA53" s="87"/>
      <c r="BB53" s="104">
        <f t="shared" si="3"/>
        <v>5142270.770507952</v>
      </c>
      <c r="BC53" s="105">
        <v>2088606.176586118</v>
      </c>
      <c r="BD53" s="105">
        <v>117182.81992442098</v>
      </c>
      <c r="BE53" s="105">
        <v>2240369.6186060244</v>
      </c>
      <c r="BF53" s="105">
        <v>594452.6331352149</v>
      </c>
      <c r="BG53" s="105">
        <v>8235.909432826</v>
      </c>
      <c r="BH53" s="105">
        <v>83.38846848</v>
      </c>
      <c r="BI53" s="105">
        <v>83804.026690718</v>
      </c>
      <c r="BJ53" s="105">
        <v>9536.19766415</v>
      </c>
      <c r="BL53" s="150">
        <f t="shared" si="2"/>
        <v>2706318.2944118464</v>
      </c>
      <c r="BM53" s="105">
        <v>2088606.1765861192</v>
      </c>
      <c r="BN53" s="105">
        <v>117182.81992442101</v>
      </c>
      <c r="BO53" s="105">
        <v>425410</v>
      </c>
      <c r="BP53" s="105">
        <v>60238</v>
      </c>
      <c r="BQ53" s="105">
        <v>8235.909432826</v>
      </c>
      <c r="BR53" s="105">
        <v>83.38846848</v>
      </c>
      <c r="BS53" s="105">
        <v>6160</v>
      </c>
      <c r="BT53" s="105">
        <v>402</v>
      </c>
    </row>
    <row r="54" spans="1:72" ht="15">
      <c r="A54" s="103">
        <v>43008</v>
      </c>
      <c r="B54" s="104">
        <f t="shared" si="0"/>
        <v>5225163.720963596</v>
      </c>
      <c r="C54" s="105">
        <v>50063.05015312801</v>
      </c>
      <c r="D54" s="105">
        <v>8182.469924468001</v>
      </c>
      <c r="E54" s="105">
        <v>1998236.4257842524</v>
      </c>
      <c r="F54" s="105">
        <v>305465.405395658</v>
      </c>
      <c r="G54" s="105">
        <v>900177.3419151566</v>
      </c>
      <c r="H54" s="105">
        <v>286332.98130174214</v>
      </c>
      <c r="I54" s="105">
        <v>2630.6035367649997</v>
      </c>
      <c r="J54" s="106">
        <v>0</v>
      </c>
      <c r="K54" s="105">
        <v>1442669.0099522925</v>
      </c>
      <c r="L54" s="105">
        <v>130035.38994521406</v>
      </c>
      <c r="M54" s="105">
        <v>29428.025259769</v>
      </c>
      <c r="N54" s="106">
        <v>80.82900000000001</v>
      </c>
      <c r="O54" s="105">
        <v>16159.478145305997</v>
      </c>
      <c r="P54" s="105">
        <v>111.42436694400003</v>
      </c>
      <c r="Q54" s="105">
        <v>28167.797905657</v>
      </c>
      <c r="R54" s="105">
        <v>8421.465523035002</v>
      </c>
      <c r="S54" s="108">
        <v>14091.636117255</v>
      </c>
      <c r="T54" s="105">
        <v>0</v>
      </c>
      <c r="U54" s="105">
        <v>4888.662045186999</v>
      </c>
      <c r="V54" s="105">
        <v>21.724691766000003</v>
      </c>
      <c r="W54" s="109"/>
      <c r="X54" s="150">
        <f t="shared" si="1"/>
        <v>5225163.720963597</v>
      </c>
      <c r="Y54" s="105">
        <v>709251.5445042304</v>
      </c>
      <c r="Z54" s="105">
        <v>13812.997374437004</v>
      </c>
      <c r="AA54" s="105">
        <v>271611.8795492771</v>
      </c>
      <c r="AB54" s="105">
        <v>13498.051022335</v>
      </c>
      <c r="AC54" s="105">
        <v>414157.97515092714</v>
      </c>
      <c r="AD54" s="105">
        <v>27682.835417571012</v>
      </c>
      <c r="AE54" s="105">
        <v>369856.5148705811</v>
      </c>
      <c r="AF54" s="105">
        <v>29519.827181678997</v>
      </c>
      <c r="AG54" s="105">
        <v>330650.15099198325</v>
      </c>
      <c r="AH54" s="105">
        <v>34316.289496061996</v>
      </c>
      <c r="AI54" s="105">
        <v>443823.3124402139</v>
      </c>
      <c r="AJ54" s="105">
        <v>47822.415397550016</v>
      </c>
      <c r="AK54" s="105">
        <v>1854425.0538343834</v>
      </c>
      <c r="AL54" s="105">
        <v>563363.8306774481</v>
      </c>
      <c r="AM54" s="112">
        <v>269.87175778200003</v>
      </c>
      <c r="AN54" s="112">
        <v>2.435980466</v>
      </c>
      <c r="AO54" s="112">
        <v>378.919180029</v>
      </c>
      <c r="AP54" s="112">
        <v>4.753487765000001</v>
      </c>
      <c r="AQ54" s="112">
        <v>1583.1614889640005</v>
      </c>
      <c r="AR54" s="112">
        <v>8.579773906</v>
      </c>
      <c r="AS54" s="112">
        <v>2799.5157321730003</v>
      </c>
      <c r="AT54" s="112">
        <v>27.141621110000003</v>
      </c>
      <c r="AU54" s="112">
        <v>3238.3829006160004</v>
      </c>
      <c r="AV54" s="112">
        <v>46.78106900900001</v>
      </c>
      <c r="AW54" s="112">
        <v>5631.867990846</v>
      </c>
      <c r="AX54" s="112">
        <v>150.780011338</v>
      </c>
      <c r="AY54" s="112">
        <v>78833.880422764</v>
      </c>
      <c r="AZ54" s="112">
        <v>8394.971638151</v>
      </c>
      <c r="BA54" s="87"/>
      <c r="BB54" s="104">
        <f t="shared" si="3"/>
        <v>5225163.720963597</v>
      </c>
      <c r="BC54" s="105">
        <v>2095528.065066998</v>
      </c>
      <c r="BD54" s="105">
        <v>118830.00049208403</v>
      </c>
      <c r="BE54" s="105">
        <v>2298248.366274598</v>
      </c>
      <c r="BF54" s="105">
        <v>611186.246074998</v>
      </c>
      <c r="BG54" s="105">
        <v>8269.851059564002</v>
      </c>
      <c r="BH54" s="105">
        <v>89.69193225600002</v>
      </c>
      <c r="BI54" s="105">
        <v>84465.74841361001</v>
      </c>
      <c r="BJ54" s="105">
        <v>8545.751649489002</v>
      </c>
      <c r="BL54" s="150">
        <f t="shared" si="2"/>
        <v>2721367.608550902</v>
      </c>
      <c r="BM54" s="105">
        <v>2095528.0650669981</v>
      </c>
      <c r="BN54" s="105">
        <v>118830.000492084</v>
      </c>
      <c r="BO54" s="105">
        <v>430724</v>
      </c>
      <c r="BP54" s="105">
        <v>61250</v>
      </c>
      <c r="BQ54" s="105">
        <v>8269.851059564</v>
      </c>
      <c r="BR54" s="105">
        <v>89.691932256</v>
      </c>
      <c r="BS54" s="105">
        <v>6286</v>
      </c>
      <c r="BT54" s="105">
        <v>390</v>
      </c>
    </row>
    <row r="55" spans="1:72" ht="15">
      <c r="A55" s="103">
        <v>43039</v>
      </c>
      <c r="B55" s="104">
        <f t="shared" si="0"/>
        <v>5256888.035098076</v>
      </c>
      <c r="C55" s="105">
        <v>54507.16526085001</v>
      </c>
      <c r="D55" s="105">
        <v>4815.494290836001</v>
      </c>
      <c r="E55" s="105">
        <v>1998405.6837752159</v>
      </c>
      <c r="F55" s="105">
        <v>303776.85632667004</v>
      </c>
      <c r="G55" s="105">
        <v>921284.3075910333</v>
      </c>
      <c r="H55" s="105">
        <v>290694.538742576</v>
      </c>
      <c r="I55" s="105">
        <v>3591.2377675350003</v>
      </c>
      <c r="J55" s="106">
        <v>0</v>
      </c>
      <c r="K55" s="105">
        <v>1444327.8796462237</v>
      </c>
      <c r="L55" s="105">
        <v>127984.86867472695</v>
      </c>
      <c r="M55" s="105">
        <v>29386.884752728</v>
      </c>
      <c r="N55" s="106">
        <v>135.625</v>
      </c>
      <c r="O55" s="105">
        <v>17086.800622246</v>
      </c>
      <c r="P55" s="105">
        <v>112.19666362500001</v>
      </c>
      <c r="Q55" s="105">
        <v>29460.459945752005</v>
      </c>
      <c r="R55" s="105">
        <v>8947.527389941002</v>
      </c>
      <c r="S55" s="108">
        <v>17321.075864765</v>
      </c>
      <c r="T55" s="105">
        <v>0</v>
      </c>
      <c r="U55" s="105">
        <v>5024.144772918</v>
      </c>
      <c r="V55" s="105">
        <v>25.288010434000004</v>
      </c>
      <c r="W55" s="109"/>
      <c r="X55" s="150">
        <f t="shared" si="1"/>
        <v>5256888.035098076</v>
      </c>
      <c r="Y55" s="105">
        <v>712902.3841411064</v>
      </c>
      <c r="Z55" s="105">
        <v>13089.225606463002</v>
      </c>
      <c r="AA55" s="105">
        <v>274006.92448931304</v>
      </c>
      <c r="AB55" s="105">
        <v>13604.736235029004</v>
      </c>
      <c r="AC55" s="105">
        <v>418208.0022801499</v>
      </c>
      <c r="AD55" s="105">
        <v>27825.685181758003</v>
      </c>
      <c r="AE55" s="105">
        <v>372615.08831297787</v>
      </c>
      <c r="AF55" s="105">
        <v>29635.415233686996</v>
      </c>
      <c r="AG55" s="105">
        <v>331383.863738679</v>
      </c>
      <c r="AH55" s="105">
        <v>34113.506007555</v>
      </c>
      <c r="AI55" s="105">
        <v>443975.2473322372</v>
      </c>
      <c r="AJ55" s="105">
        <v>47513.53592785798</v>
      </c>
      <c r="AK55" s="105">
        <v>1869024.763746394</v>
      </c>
      <c r="AL55" s="105">
        <v>561489.653842459</v>
      </c>
      <c r="AM55" s="112">
        <v>267.06385296700006</v>
      </c>
      <c r="AN55" s="112">
        <v>2.388789728</v>
      </c>
      <c r="AO55" s="112">
        <v>384.017465429</v>
      </c>
      <c r="AP55" s="112">
        <v>5.027227647</v>
      </c>
      <c r="AQ55" s="112">
        <v>1612.1024741200004</v>
      </c>
      <c r="AR55" s="112">
        <v>9.358488379</v>
      </c>
      <c r="AS55" s="112">
        <v>2847.883501497001</v>
      </c>
      <c r="AT55" s="112">
        <v>25.270487178000003</v>
      </c>
      <c r="AU55" s="112">
        <v>3261.8149984789998</v>
      </c>
      <c r="AV55" s="112">
        <v>45.143455192</v>
      </c>
      <c r="AW55" s="112">
        <v>5582.96648226</v>
      </c>
      <c r="AX55" s="112">
        <v>154.73117943900002</v>
      </c>
      <c r="AY55" s="112">
        <v>84323.51718365701</v>
      </c>
      <c r="AZ55" s="112">
        <v>8978.717436437</v>
      </c>
      <c r="BA55" s="87"/>
      <c r="BB55" s="104">
        <f t="shared" si="3"/>
        <v>5256888.035098075</v>
      </c>
      <c r="BC55" s="105">
        <v>2109116.262962226</v>
      </c>
      <c r="BD55" s="105">
        <v>118268.56826449194</v>
      </c>
      <c r="BE55" s="105">
        <v>2313000.0110786315</v>
      </c>
      <c r="BF55" s="105">
        <v>609003.1897703172</v>
      </c>
      <c r="BG55" s="105">
        <v>8372.882292491997</v>
      </c>
      <c r="BH55" s="105">
        <v>87.18844812399998</v>
      </c>
      <c r="BI55" s="105">
        <v>89906.483665917</v>
      </c>
      <c r="BJ55" s="105">
        <v>9133.448615876001</v>
      </c>
      <c r="BL55" s="150">
        <f t="shared" si="2"/>
        <v>2733894.901967334</v>
      </c>
      <c r="BM55" s="105">
        <v>2109116.2629622263</v>
      </c>
      <c r="BN55" s="105">
        <v>118268.568264492</v>
      </c>
      <c r="BO55" s="105">
        <v>430626</v>
      </c>
      <c r="BP55" s="105">
        <v>60572</v>
      </c>
      <c r="BQ55" s="105">
        <v>8372.882292492</v>
      </c>
      <c r="BR55" s="105">
        <v>87.188448124</v>
      </c>
      <c r="BS55" s="105">
        <v>6468</v>
      </c>
      <c r="BT55" s="105">
        <v>384</v>
      </c>
    </row>
    <row r="56" spans="1:72" ht="15">
      <c r="A56" s="103">
        <v>43069</v>
      </c>
      <c r="B56" s="104">
        <f t="shared" si="0"/>
        <v>5279734.244065359</v>
      </c>
      <c r="C56" s="105">
        <v>50441.883768593</v>
      </c>
      <c r="D56" s="105">
        <v>8472.000193647002</v>
      </c>
      <c r="E56" s="105">
        <v>2005285.169793446</v>
      </c>
      <c r="F56" s="105">
        <v>294289.628323585</v>
      </c>
      <c r="G56" s="105">
        <v>920399.368881636</v>
      </c>
      <c r="H56" s="105">
        <v>288461.885021054</v>
      </c>
      <c r="I56" s="105">
        <v>3629.148358683001</v>
      </c>
      <c r="J56" s="106">
        <v>0</v>
      </c>
      <c r="K56" s="105">
        <v>1482566.1756345686</v>
      </c>
      <c r="L56" s="105">
        <v>128565.74462247604</v>
      </c>
      <c r="M56" s="105">
        <v>22900.068888726004</v>
      </c>
      <c r="N56" s="106">
        <v>162.312</v>
      </c>
      <c r="O56" s="105">
        <v>16689.186592433</v>
      </c>
      <c r="P56" s="105">
        <v>179.53988982</v>
      </c>
      <c r="Q56" s="105">
        <v>27384.17471795901</v>
      </c>
      <c r="R56" s="105">
        <v>7896.018467069</v>
      </c>
      <c r="S56" s="108">
        <v>17319.112699746</v>
      </c>
      <c r="T56" s="105">
        <v>0</v>
      </c>
      <c r="U56" s="105">
        <v>5068.390124722999</v>
      </c>
      <c r="V56" s="105">
        <v>24.436087194000002</v>
      </c>
      <c r="W56" s="109"/>
      <c r="X56" s="150">
        <f t="shared" si="1"/>
        <v>5279734.24406536</v>
      </c>
      <c r="Y56" s="105">
        <v>730215.6921233619</v>
      </c>
      <c r="Z56" s="105">
        <v>13117.49491952</v>
      </c>
      <c r="AA56" s="105">
        <v>277883.3492265511</v>
      </c>
      <c r="AB56" s="105">
        <v>13607.872249310001</v>
      </c>
      <c r="AC56" s="105">
        <v>423375.81983572093</v>
      </c>
      <c r="AD56" s="105">
        <v>27558.554148365998</v>
      </c>
      <c r="AE56" s="105">
        <v>375536.521316242</v>
      </c>
      <c r="AF56" s="105">
        <v>29053.120319231</v>
      </c>
      <c r="AG56" s="105">
        <v>332994.2191759449</v>
      </c>
      <c r="AH56" s="105">
        <v>33818.54860058701</v>
      </c>
      <c r="AI56" s="105">
        <v>443570.492694478</v>
      </c>
      <c r="AJ56" s="105">
        <v>46592.004748055995</v>
      </c>
      <c r="AK56" s="105">
        <v>1878745.6520646273</v>
      </c>
      <c r="AL56" s="105">
        <v>556041.663175692</v>
      </c>
      <c r="AM56" s="112">
        <v>293.731246986</v>
      </c>
      <c r="AN56" s="112">
        <v>2.649114017</v>
      </c>
      <c r="AO56" s="112">
        <v>370.3599821869999</v>
      </c>
      <c r="AP56" s="112">
        <v>5.541019665</v>
      </c>
      <c r="AQ56" s="112">
        <v>1612.7595964939997</v>
      </c>
      <c r="AR56" s="112">
        <v>8.664107226</v>
      </c>
      <c r="AS56" s="112">
        <v>2863.5623556170003</v>
      </c>
      <c r="AT56" s="112">
        <v>25.411438312</v>
      </c>
      <c r="AU56" s="112">
        <v>3293.7116650629996</v>
      </c>
      <c r="AV56" s="112">
        <v>46.583664794</v>
      </c>
      <c r="AW56" s="112">
        <v>5646.0939446540015</v>
      </c>
      <c r="AX56" s="112">
        <v>144.138744921</v>
      </c>
      <c r="AY56" s="112">
        <v>75280.714232586</v>
      </c>
      <c r="AZ56" s="112">
        <v>8029.3183551480015</v>
      </c>
      <c r="BA56" s="87"/>
      <c r="BB56" s="104">
        <f t="shared" si="3"/>
        <v>5279734.244065357</v>
      </c>
      <c r="BC56" s="105">
        <v>2140005.6016778206</v>
      </c>
      <c r="BD56" s="105">
        <v>117155.590237014</v>
      </c>
      <c r="BE56" s="105">
        <v>2322316.1447591055</v>
      </c>
      <c r="BF56" s="105">
        <v>602633.6679237479</v>
      </c>
      <c r="BG56" s="105">
        <v>8434.124846347</v>
      </c>
      <c r="BH56" s="105">
        <v>88.849344014</v>
      </c>
      <c r="BI56" s="105">
        <v>80926.80817724002</v>
      </c>
      <c r="BJ56" s="105">
        <v>8173.457100069</v>
      </c>
      <c r="BL56" s="150">
        <f t="shared" si="2"/>
        <v>2764232.1661051963</v>
      </c>
      <c r="BM56" s="105">
        <v>2140005.601677821</v>
      </c>
      <c r="BN56" s="105">
        <v>117155.59023701401</v>
      </c>
      <c r="BO56" s="105">
        <v>431396</v>
      </c>
      <c r="BP56" s="105">
        <v>60352</v>
      </c>
      <c r="BQ56" s="105">
        <v>8434.124846347</v>
      </c>
      <c r="BR56" s="105">
        <v>88.84934401400001</v>
      </c>
      <c r="BS56" s="105">
        <v>6414</v>
      </c>
      <c r="BT56" s="105">
        <v>386</v>
      </c>
    </row>
    <row r="57" spans="1:72" ht="15">
      <c r="A57" s="103">
        <v>43100</v>
      </c>
      <c r="B57" s="104">
        <f t="shared" si="0"/>
        <v>5363316.314593136</v>
      </c>
      <c r="C57" s="105">
        <v>68279.37839809601</v>
      </c>
      <c r="D57" s="105">
        <v>13475.257914558002</v>
      </c>
      <c r="E57" s="105">
        <v>1963398.3765049612</v>
      </c>
      <c r="F57" s="105">
        <v>301789.8474408721</v>
      </c>
      <c r="G57" s="105">
        <v>932074.7418435019</v>
      </c>
      <c r="H57" s="105">
        <v>292709.88945420895</v>
      </c>
      <c r="I57" s="105">
        <v>3628.2657538880003</v>
      </c>
      <c r="J57" s="106">
        <v>0</v>
      </c>
      <c r="K57" s="105">
        <v>1573462.336179131</v>
      </c>
      <c r="L57" s="105">
        <v>125664.43088344303</v>
      </c>
      <c r="M57" s="105">
        <v>10237.732743896</v>
      </c>
      <c r="N57" s="106">
        <v>162.81</v>
      </c>
      <c r="O57" s="105">
        <v>16562.145938817997</v>
      </c>
      <c r="P57" s="105">
        <v>92.24209645300002</v>
      </c>
      <c r="Q57" s="105">
        <v>30433.758790330983</v>
      </c>
      <c r="R57" s="105">
        <v>9783.913470836</v>
      </c>
      <c r="S57" s="108">
        <v>16675.502890128</v>
      </c>
      <c r="T57" s="105">
        <v>0</v>
      </c>
      <c r="U57" s="105">
        <v>4849.445570773001</v>
      </c>
      <c r="V57" s="105">
        <v>36.238719242</v>
      </c>
      <c r="W57" s="109"/>
      <c r="X57" s="150">
        <f t="shared" si="1"/>
        <v>5363316.314593136</v>
      </c>
      <c r="Y57" s="105">
        <v>756945.059431938</v>
      </c>
      <c r="Z57" s="105">
        <v>13162.991020576</v>
      </c>
      <c r="AA57" s="105">
        <v>291451.2259463391</v>
      </c>
      <c r="AB57" s="105">
        <v>13353.017948954002</v>
      </c>
      <c r="AC57" s="105">
        <v>439449.50760238094</v>
      </c>
      <c r="AD57" s="105">
        <v>27091.516202423</v>
      </c>
      <c r="AE57" s="105">
        <v>393437.3114046009</v>
      </c>
      <c r="AF57" s="105">
        <v>28452.08156043801</v>
      </c>
      <c r="AG57" s="105">
        <v>340622.3765651018</v>
      </c>
      <c r="AH57" s="105">
        <v>33188.00804622902</v>
      </c>
      <c r="AI57" s="105">
        <v>456541.46289465704</v>
      </c>
      <c r="AJ57" s="105">
        <v>45840.958605413995</v>
      </c>
      <c r="AK57" s="105">
        <v>1862396.1548345585</v>
      </c>
      <c r="AL57" s="105">
        <v>572550.852309048</v>
      </c>
      <c r="AM57" s="112">
        <v>267.7466841719999</v>
      </c>
      <c r="AN57" s="112">
        <v>2.4704783670000006</v>
      </c>
      <c r="AO57" s="112">
        <v>359.562692002</v>
      </c>
      <c r="AP57" s="112">
        <v>4.652354687</v>
      </c>
      <c r="AQ57" s="112">
        <v>1571.6222526290003</v>
      </c>
      <c r="AR57" s="112">
        <v>10.688367164</v>
      </c>
      <c r="AS57" s="112">
        <v>2894.4269277829994</v>
      </c>
      <c r="AT57" s="112">
        <v>23.283516073</v>
      </c>
      <c r="AU57" s="112">
        <v>3348.955304304</v>
      </c>
      <c r="AV57" s="112">
        <v>53.586884692</v>
      </c>
      <c r="AW57" s="112">
        <v>5605.236242945999</v>
      </c>
      <c r="AX57" s="112">
        <v>126.65634173199999</v>
      </c>
      <c r="AY57" s="112">
        <v>64711.035830109984</v>
      </c>
      <c r="AZ57" s="112">
        <v>9853.866343816002</v>
      </c>
      <c r="BA57" s="87"/>
      <c r="BB57" s="104">
        <f t="shared" si="3"/>
        <v>5363316.314593139</v>
      </c>
      <c r="BC57" s="105">
        <v>2221905.480950364</v>
      </c>
      <c r="BD57" s="105">
        <v>115247.61477862</v>
      </c>
      <c r="BE57" s="105">
        <v>2318937.617729215</v>
      </c>
      <c r="BF57" s="105">
        <v>618391.8109144621</v>
      </c>
      <c r="BG57" s="105">
        <v>8442.313860889999</v>
      </c>
      <c r="BH57" s="105">
        <v>94.68160098300001</v>
      </c>
      <c r="BI57" s="105">
        <v>70316.27207305598</v>
      </c>
      <c r="BJ57" s="105">
        <v>9980.522685547998</v>
      </c>
      <c r="BL57" s="150">
        <f t="shared" si="2"/>
        <v>2857678.091190854</v>
      </c>
      <c r="BM57" s="105">
        <v>2221905.480950361</v>
      </c>
      <c r="BN57" s="105">
        <v>115247.61477862</v>
      </c>
      <c r="BO57" s="105">
        <v>445650</v>
      </c>
      <c r="BP57" s="105">
        <v>59614</v>
      </c>
      <c r="BQ57" s="105">
        <v>8442.31386089</v>
      </c>
      <c r="BR57" s="105">
        <v>94.68160098300001</v>
      </c>
      <c r="BS57" s="105">
        <v>6342</v>
      </c>
      <c r="BT57" s="105">
        <v>382</v>
      </c>
    </row>
    <row r="58" spans="1:72" ht="15">
      <c r="A58" s="103">
        <v>43131</v>
      </c>
      <c r="B58" s="104">
        <f t="shared" si="0"/>
        <v>5314298.240191713</v>
      </c>
      <c r="C58" s="105">
        <v>41423.52976725001</v>
      </c>
      <c r="D58" s="105">
        <v>4897.138796992001</v>
      </c>
      <c r="E58" s="105">
        <v>1997288.525653774</v>
      </c>
      <c r="F58" s="105">
        <v>298996.1264212079</v>
      </c>
      <c r="G58" s="105">
        <v>922957.5534787988</v>
      </c>
      <c r="H58" s="105">
        <v>295741.45401782903</v>
      </c>
      <c r="I58" s="105">
        <v>3631.3902232809996</v>
      </c>
      <c r="J58" s="106">
        <v>0</v>
      </c>
      <c r="K58" s="105">
        <v>1525314.247510164</v>
      </c>
      <c r="L58" s="105">
        <v>124899.15042036603</v>
      </c>
      <c r="M58" s="105">
        <v>12593.373456799001</v>
      </c>
      <c r="N58" s="106">
        <v>0</v>
      </c>
      <c r="O58" s="105">
        <v>15636.636626487003</v>
      </c>
      <c r="P58" s="105">
        <v>57.24888245</v>
      </c>
      <c r="Q58" s="105">
        <v>35849.66075719999</v>
      </c>
      <c r="R58" s="105">
        <v>13032.584422192</v>
      </c>
      <c r="S58" s="108">
        <v>16945.374591018</v>
      </c>
      <c r="T58" s="105">
        <v>0</v>
      </c>
      <c r="U58" s="105">
        <v>5000.780817608002</v>
      </c>
      <c r="V58" s="105">
        <v>33.464348297</v>
      </c>
      <c r="W58" s="109"/>
      <c r="X58" s="150">
        <f t="shared" si="1"/>
        <v>5314298.240191712</v>
      </c>
      <c r="Y58" s="105">
        <v>737252.3939651881</v>
      </c>
      <c r="Z58" s="105">
        <v>12961.409035667002</v>
      </c>
      <c r="AA58" s="105">
        <v>287191.43336689903</v>
      </c>
      <c r="AB58" s="105">
        <v>13331.557501225001</v>
      </c>
      <c r="AC58" s="105">
        <v>436292.54752394103</v>
      </c>
      <c r="AD58" s="105">
        <v>27286.93410675</v>
      </c>
      <c r="AE58" s="105">
        <v>387046.68478774704</v>
      </c>
      <c r="AF58" s="105">
        <v>28611.324585075003</v>
      </c>
      <c r="AG58" s="105">
        <v>336976.72885207797</v>
      </c>
      <c r="AH58" s="105">
        <v>33259.06521367801</v>
      </c>
      <c r="AI58" s="105">
        <v>447836.703732282</v>
      </c>
      <c r="AJ58" s="105">
        <v>46383.28314691201</v>
      </c>
      <c r="AK58" s="105">
        <v>1858018.754405132</v>
      </c>
      <c r="AL58" s="105">
        <v>562700.296067088</v>
      </c>
      <c r="AM58" s="112">
        <v>266.501308251</v>
      </c>
      <c r="AN58" s="112">
        <v>2.416604123</v>
      </c>
      <c r="AO58" s="112">
        <v>359.64523304000005</v>
      </c>
      <c r="AP58" s="112">
        <v>4.250486306</v>
      </c>
      <c r="AQ58" s="112">
        <v>1616.1488739580002</v>
      </c>
      <c r="AR58" s="112">
        <v>12.371203861000001</v>
      </c>
      <c r="AS58" s="112">
        <v>3044.9140655630003</v>
      </c>
      <c r="AT58" s="112">
        <v>29.005389117</v>
      </c>
      <c r="AU58" s="112">
        <v>3461.7193621200004</v>
      </c>
      <c r="AV58" s="112">
        <v>44.732161371000004</v>
      </c>
      <c r="AW58" s="112">
        <v>5738.477016066</v>
      </c>
      <c r="AX58" s="112">
        <v>129.624026555</v>
      </c>
      <c r="AY58" s="112">
        <v>71538.420390114</v>
      </c>
      <c r="AZ58" s="112">
        <v>12900.897781606001</v>
      </c>
      <c r="BA58" s="87"/>
      <c r="BB58" s="104">
        <f t="shared" si="3"/>
        <v>5314298.240191715</v>
      </c>
      <c r="BC58" s="105">
        <v>2184759.7884958535</v>
      </c>
      <c r="BD58" s="105">
        <v>115450.29044239502</v>
      </c>
      <c r="BE58" s="105">
        <v>2305855.4581374144</v>
      </c>
      <c r="BF58" s="105">
        <v>609083.579214</v>
      </c>
      <c r="BG58" s="105">
        <v>8748.928842931999</v>
      </c>
      <c r="BH58" s="105">
        <v>92.77584477799999</v>
      </c>
      <c r="BI58" s="105">
        <v>77276.89740618001</v>
      </c>
      <c r="BJ58" s="105">
        <v>13030.521808161</v>
      </c>
      <c r="BL58" s="150">
        <f t="shared" si="2"/>
        <v>2811853.783625958</v>
      </c>
      <c r="BM58" s="105">
        <v>2184759.788495853</v>
      </c>
      <c r="BN58" s="105">
        <v>115450.29044239501</v>
      </c>
      <c r="BO58" s="105">
        <v>436022</v>
      </c>
      <c r="BP58" s="105">
        <v>60084</v>
      </c>
      <c r="BQ58" s="105">
        <v>8748.928842932</v>
      </c>
      <c r="BR58" s="105">
        <v>92.775844778</v>
      </c>
      <c r="BS58" s="105">
        <v>6322</v>
      </c>
      <c r="BT58" s="105">
        <v>374</v>
      </c>
    </row>
    <row r="59" spans="1:72" ht="15">
      <c r="A59" s="103">
        <v>43159</v>
      </c>
      <c r="B59" s="104">
        <f t="shared" si="0"/>
        <v>5334452.271452962</v>
      </c>
      <c r="C59" s="105">
        <v>45723.265342843</v>
      </c>
      <c r="D59" s="105">
        <v>6332.660536325002</v>
      </c>
      <c r="E59" s="105">
        <v>1994219.0057197919</v>
      </c>
      <c r="F59" s="105">
        <v>300105.49708089593</v>
      </c>
      <c r="G59" s="105">
        <v>949044.8663854259</v>
      </c>
      <c r="H59" s="105">
        <v>293083.45797427</v>
      </c>
      <c r="I59" s="105">
        <v>3839.353110291</v>
      </c>
      <c r="J59" s="106">
        <v>0</v>
      </c>
      <c r="K59" s="105">
        <v>1525176.6592073936</v>
      </c>
      <c r="L59" s="105">
        <v>121718.593593891</v>
      </c>
      <c r="M59" s="105">
        <v>11527.968982654002</v>
      </c>
      <c r="N59" s="106">
        <v>0</v>
      </c>
      <c r="O59" s="105">
        <v>15872.915135587997</v>
      </c>
      <c r="P59" s="105">
        <v>83.37618503300001</v>
      </c>
      <c r="Q59" s="105">
        <v>33621.32600540499</v>
      </c>
      <c r="R59" s="105">
        <v>13684.145237704999</v>
      </c>
      <c r="S59" s="108">
        <v>15580.672488545002</v>
      </c>
      <c r="T59" s="105">
        <v>0</v>
      </c>
      <c r="U59" s="105">
        <v>4797.324843470001</v>
      </c>
      <c r="V59" s="105">
        <v>41.18362343700001</v>
      </c>
      <c r="W59" s="109"/>
      <c r="X59" s="150">
        <f t="shared" si="1"/>
        <v>5334452.271452961</v>
      </c>
      <c r="Y59" s="105">
        <v>741268.727551135</v>
      </c>
      <c r="Z59" s="105">
        <v>13137.346676917</v>
      </c>
      <c r="AA59" s="105">
        <v>287784.644003349</v>
      </c>
      <c r="AB59" s="105">
        <v>13420.386294486</v>
      </c>
      <c r="AC59" s="105">
        <v>436239.6478759861</v>
      </c>
      <c r="AD59" s="105">
        <v>27115.952596670002</v>
      </c>
      <c r="AE59" s="105">
        <v>385866.375907855</v>
      </c>
      <c r="AF59" s="105">
        <v>28368.842484508004</v>
      </c>
      <c r="AG59" s="105">
        <v>334676.46456735797</v>
      </c>
      <c r="AH59" s="105">
        <v>33003.806855432995</v>
      </c>
      <c r="AI59" s="105">
        <v>447244.460113289</v>
      </c>
      <c r="AJ59" s="105">
        <v>45583.619652552</v>
      </c>
      <c r="AK59" s="105">
        <v>1884922.8297467725</v>
      </c>
      <c r="AL59" s="105">
        <v>560610.254624816</v>
      </c>
      <c r="AM59" s="112">
        <v>270.47045992899996</v>
      </c>
      <c r="AN59" s="112">
        <v>2.58846142</v>
      </c>
      <c r="AO59" s="112">
        <v>359.17687331</v>
      </c>
      <c r="AP59" s="112">
        <v>4.232488825000001</v>
      </c>
      <c r="AQ59" s="112">
        <v>1610.1376824090003</v>
      </c>
      <c r="AR59" s="112">
        <v>13.223769517000001</v>
      </c>
      <c r="AS59" s="112">
        <v>3022.5950698899996</v>
      </c>
      <c r="AT59" s="112">
        <v>24.284089056000003</v>
      </c>
      <c r="AU59" s="112">
        <v>3444.167169596001</v>
      </c>
      <c r="AV59" s="112">
        <v>46.557497252000005</v>
      </c>
      <c r="AW59" s="112">
        <v>5818.184396054001</v>
      </c>
      <c r="AX59" s="112">
        <v>124.16193721300002</v>
      </c>
      <c r="AY59" s="112">
        <v>66875.475804474</v>
      </c>
      <c r="AZ59" s="112">
        <v>13593.656802892001</v>
      </c>
      <c r="BA59" s="87"/>
      <c r="BB59" s="104">
        <f t="shared" si="3"/>
        <v>5334452.271452964</v>
      </c>
      <c r="BC59" s="105">
        <v>2185835.859905683</v>
      </c>
      <c r="BD59" s="105">
        <v>115046.33490801396</v>
      </c>
      <c r="BE59" s="105">
        <v>2332167.289860062</v>
      </c>
      <c r="BF59" s="105">
        <v>606193.8742773681</v>
      </c>
      <c r="BG59" s="105">
        <v>8706.547255134</v>
      </c>
      <c r="BH59" s="105">
        <v>90.88630607</v>
      </c>
      <c r="BI59" s="105">
        <v>72693.660200528</v>
      </c>
      <c r="BJ59" s="105">
        <v>13717.818740105002</v>
      </c>
      <c r="BL59" s="150">
        <f t="shared" si="2"/>
        <v>2810775.628374901</v>
      </c>
      <c r="BM59" s="105">
        <v>2185835.859905683</v>
      </c>
      <c r="BN59" s="105">
        <v>115046.334908014</v>
      </c>
      <c r="BO59" s="105">
        <v>435800</v>
      </c>
      <c r="BP59" s="105">
        <v>58720</v>
      </c>
      <c r="BQ59" s="105">
        <v>8706.547255134</v>
      </c>
      <c r="BR59" s="105">
        <v>90.88630607</v>
      </c>
      <c r="BS59" s="105">
        <v>6208</v>
      </c>
      <c r="BT59" s="105">
        <v>368</v>
      </c>
    </row>
    <row r="60" spans="1:72" ht="15">
      <c r="A60" s="103">
        <v>43190</v>
      </c>
      <c r="B60" s="104">
        <f t="shared" si="0"/>
        <v>5381240.344475621</v>
      </c>
      <c r="C60" s="105">
        <v>61773.89119957101</v>
      </c>
      <c r="D60" s="105">
        <v>8105.622669534001</v>
      </c>
      <c r="E60" s="105">
        <v>2033880.4496547005</v>
      </c>
      <c r="F60" s="105">
        <v>305700.82330863696</v>
      </c>
      <c r="G60" s="105">
        <v>940384.0928771662</v>
      </c>
      <c r="H60" s="105">
        <v>286818.90590333793</v>
      </c>
      <c r="I60" s="105">
        <v>2802.813328513</v>
      </c>
      <c r="J60" s="106">
        <v>0</v>
      </c>
      <c r="K60" s="105">
        <v>1517999.6754477944</v>
      </c>
      <c r="L60" s="105">
        <v>123237.191815593</v>
      </c>
      <c r="M60" s="105">
        <v>17001.711288022</v>
      </c>
      <c r="N60" s="106">
        <v>0</v>
      </c>
      <c r="O60" s="105">
        <v>16689.339356964996</v>
      </c>
      <c r="P60" s="105">
        <v>80.75916842000001</v>
      </c>
      <c r="Q60" s="105">
        <v>34580.06207992701</v>
      </c>
      <c r="R60" s="105">
        <v>13116.255779092999</v>
      </c>
      <c r="S60" s="108">
        <v>14270.377320676002</v>
      </c>
      <c r="T60" s="105">
        <v>0</v>
      </c>
      <c r="U60" s="105">
        <v>4740.425846423001</v>
      </c>
      <c r="V60" s="105">
        <v>57.94743124800001</v>
      </c>
      <c r="W60" s="109"/>
      <c r="X60" s="150">
        <f t="shared" si="1"/>
        <v>5381240.34447562</v>
      </c>
      <c r="Y60" s="105">
        <v>740469.785766968</v>
      </c>
      <c r="Z60" s="105">
        <v>13282.589993416997</v>
      </c>
      <c r="AA60" s="105">
        <v>289085.461469903</v>
      </c>
      <c r="AB60" s="105">
        <v>13404.077111662995</v>
      </c>
      <c r="AC60" s="105">
        <v>437639.0119312921</v>
      </c>
      <c r="AD60" s="105">
        <v>27096.416942893004</v>
      </c>
      <c r="AE60" s="105">
        <v>384570.4730604221</v>
      </c>
      <c r="AF60" s="105">
        <v>28298.247024210003</v>
      </c>
      <c r="AG60" s="105">
        <v>331812.78309328016</v>
      </c>
      <c r="AH60" s="105">
        <v>32771.787144648006</v>
      </c>
      <c r="AI60" s="105">
        <v>444333.5853751211</v>
      </c>
      <c r="AJ60" s="105">
        <v>45701.068867931</v>
      </c>
      <c r="AK60" s="105">
        <v>1928929.8218107587</v>
      </c>
      <c r="AL60" s="105">
        <v>563308.3566123401</v>
      </c>
      <c r="AM60" s="112">
        <v>264.00350192099995</v>
      </c>
      <c r="AN60" s="112">
        <v>2.7238047439999997</v>
      </c>
      <c r="AO60" s="112">
        <v>363.35157362300004</v>
      </c>
      <c r="AP60" s="112">
        <v>3.787414945</v>
      </c>
      <c r="AQ60" s="112">
        <v>1539.6189904200003</v>
      </c>
      <c r="AR60" s="112">
        <v>13.493987769</v>
      </c>
      <c r="AS60" s="112">
        <v>2935.1310678980003</v>
      </c>
      <c r="AT60" s="112">
        <v>25.519436875000004</v>
      </c>
      <c r="AU60" s="112">
        <v>3409.3349328239997</v>
      </c>
      <c r="AV60" s="112">
        <v>47.096513146999996</v>
      </c>
      <c r="AW60" s="112">
        <v>5710.780116355</v>
      </c>
      <c r="AX60" s="112">
        <v>100.42490399100002</v>
      </c>
      <c r="AY60" s="112">
        <v>73059.695708972</v>
      </c>
      <c r="AZ60" s="112">
        <v>13061.91631729</v>
      </c>
      <c r="BA60" s="87"/>
      <c r="BB60" s="104">
        <f t="shared" si="3"/>
        <v>5381240.344475621</v>
      </c>
      <c r="BC60" s="105">
        <v>2183577.5153218647</v>
      </c>
      <c r="BD60" s="105">
        <v>114853.11821683095</v>
      </c>
      <c r="BE60" s="105">
        <v>2373263.4071858805</v>
      </c>
      <c r="BF60" s="105">
        <v>609009.4254802711</v>
      </c>
      <c r="BG60" s="105">
        <v>8511.440066685998</v>
      </c>
      <c r="BH60" s="105">
        <v>92.62115748000001</v>
      </c>
      <c r="BI60" s="105">
        <v>78770.47582532701</v>
      </c>
      <c r="BJ60" s="105">
        <v>13162.341221281002</v>
      </c>
      <c r="BL60" s="150">
        <f t="shared" si="2"/>
        <v>2806444.694762862</v>
      </c>
      <c r="BM60" s="105">
        <v>2183577.515321865</v>
      </c>
      <c r="BN60" s="105">
        <v>114853.118216831</v>
      </c>
      <c r="BO60" s="105">
        <v>433512</v>
      </c>
      <c r="BP60" s="105">
        <v>59148</v>
      </c>
      <c r="BQ60" s="105">
        <v>8511.440066686</v>
      </c>
      <c r="BR60" s="105">
        <v>92.62115748000001</v>
      </c>
      <c r="BS60" s="105">
        <v>6386</v>
      </c>
      <c r="BT60" s="105">
        <v>364</v>
      </c>
    </row>
    <row r="61" spans="1:72" ht="15">
      <c r="A61" s="103">
        <v>43220</v>
      </c>
      <c r="B61" s="104">
        <f t="shared" si="0"/>
        <v>5397793.365412302</v>
      </c>
      <c r="C61" s="105">
        <v>48557.148403269</v>
      </c>
      <c r="D61" s="105">
        <v>5681.625518081</v>
      </c>
      <c r="E61" s="105">
        <v>2049186.2436822623</v>
      </c>
      <c r="F61" s="105">
        <v>302919.04790066706</v>
      </c>
      <c r="G61" s="105">
        <v>965423.9485284641</v>
      </c>
      <c r="H61" s="105">
        <v>287586.81732398906</v>
      </c>
      <c r="I61" s="105">
        <v>2819.741286908</v>
      </c>
      <c r="J61" s="106">
        <v>0</v>
      </c>
      <c r="K61" s="105">
        <v>1511417.2467623262</v>
      </c>
      <c r="L61" s="105">
        <v>123669.70412402604</v>
      </c>
      <c r="M61" s="105">
        <v>17433.240741428</v>
      </c>
      <c r="N61" s="106">
        <v>139.125</v>
      </c>
      <c r="O61" s="105">
        <v>14926.866997586996</v>
      </c>
      <c r="P61" s="105">
        <v>42.659437133000004</v>
      </c>
      <c r="Q61" s="105">
        <v>35198.47838184099</v>
      </c>
      <c r="R61" s="105">
        <v>12554.775336004</v>
      </c>
      <c r="S61" s="108">
        <v>15667.447985428002</v>
      </c>
      <c r="T61" s="105">
        <v>0</v>
      </c>
      <c r="U61" s="105">
        <v>4518.135421801001</v>
      </c>
      <c r="V61" s="105">
        <v>51.11258108700001</v>
      </c>
      <c r="W61" s="109"/>
      <c r="X61" s="150">
        <f t="shared" si="1"/>
        <v>5397793.365412305</v>
      </c>
      <c r="Y61" s="105">
        <v>746389.402601153</v>
      </c>
      <c r="Z61" s="105">
        <v>13859.401195937004</v>
      </c>
      <c r="AA61" s="105">
        <v>289111.0906686681</v>
      </c>
      <c r="AB61" s="105">
        <v>13499.634710855002</v>
      </c>
      <c r="AC61" s="105">
        <v>439704.21437915915</v>
      </c>
      <c r="AD61" s="105">
        <v>27279.490152308</v>
      </c>
      <c r="AE61" s="105">
        <v>385876.1523034191</v>
      </c>
      <c r="AF61" s="105">
        <v>28412.866208981002</v>
      </c>
      <c r="AG61" s="105">
        <v>331528.175467626</v>
      </c>
      <c r="AH61" s="105">
        <v>32962.83076294201</v>
      </c>
      <c r="AI61" s="105">
        <v>444481.618833452</v>
      </c>
      <c r="AJ61" s="105">
        <v>45098.51694901</v>
      </c>
      <c r="AK61" s="105">
        <v>1940313.6744097536</v>
      </c>
      <c r="AL61" s="105">
        <v>558744.4548867301</v>
      </c>
      <c r="AM61" s="112">
        <v>269.326320185</v>
      </c>
      <c r="AN61" s="112">
        <v>2.5095627389999997</v>
      </c>
      <c r="AO61" s="112">
        <v>364.2060061850001</v>
      </c>
      <c r="AP61" s="112">
        <v>4.331562406</v>
      </c>
      <c r="AQ61" s="112">
        <v>1533.370303277</v>
      </c>
      <c r="AR61" s="112">
        <v>10.859074494</v>
      </c>
      <c r="AS61" s="112">
        <v>2851.5448752370003</v>
      </c>
      <c r="AT61" s="112">
        <v>21.615237645000004</v>
      </c>
      <c r="AU61" s="112">
        <v>3378.9442764520004</v>
      </c>
      <c r="AV61" s="112">
        <v>58.977580022000005</v>
      </c>
      <c r="AW61" s="112">
        <v>5529.435538536</v>
      </c>
      <c r="AX61" s="112">
        <v>114.26597215100001</v>
      </c>
      <c r="AY61" s="112">
        <v>73817.342208213</v>
      </c>
      <c r="AZ61" s="112">
        <v>12575.113364767001</v>
      </c>
      <c r="BA61" s="87"/>
      <c r="BB61" s="104">
        <f t="shared" si="3"/>
        <v>5397793.365412304</v>
      </c>
      <c r="BC61" s="105">
        <v>2192609.035420027</v>
      </c>
      <c r="BD61" s="105">
        <v>116014.22303102298</v>
      </c>
      <c r="BE61" s="105">
        <v>2384795.293243205</v>
      </c>
      <c r="BF61" s="105">
        <v>603842.97183574</v>
      </c>
      <c r="BG61" s="105">
        <v>8397.391781335999</v>
      </c>
      <c r="BH61" s="105">
        <v>98.29301730600001</v>
      </c>
      <c r="BI61" s="105">
        <v>79346.77774674902</v>
      </c>
      <c r="BJ61" s="105">
        <v>12689.379336917998</v>
      </c>
      <c r="BL61" s="150">
        <f t="shared" si="2"/>
        <v>2814828.9432496903</v>
      </c>
      <c r="BM61" s="105">
        <v>2192609.0354200252</v>
      </c>
      <c r="BN61" s="105">
        <v>116014.22303102301</v>
      </c>
      <c r="BO61" s="105">
        <v>432940</v>
      </c>
      <c r="BP61" s="105">
        <v>58274</v>
      </c>
      <c r="BQ61" s="105">
        <v>8397.391781336</v>
      </c>
      <c r="BR61" s="105">
        <v>98.29301730600001</v>
      </c>
      <c r="BS61" s="105">
        <v>6126</v>
      </c>
      <c r="BT61" s="105">
        <v>370</v>
      </c>
    </row>
    <row r="62" spans="1:72" ht="15">
      <c r="A62" s="103">
        <v>43251</v>
      </c>
      <c r="B62" s="104">
        <f t="shared" si="0"/>
        <v>5415003.63546307</v>
      </c>
      <c r="C62" s="105">
        <v>47057.445110166</v>
      </c>
      <c r="D62" s="105">
        <v>7920.365637978999</v>
      </c>
      <c r="E62" s="105">
        <v>2001804.0066428026</v>
      </c>
      <c r="F62" s="105">
        <v>297276.775767087</v>
      </c>
      <c r="G62" s="105">
        <v>979959.9994126234</v>
      </c>
      <c r="H62" s="105">
        <v>298113.0391054671</v>
      </c>
      <c r="I62" s="105">
        <v>2789.4327658300003</v>
      </c>
      <c r="J62" s="106">
        <v>0</v>
      </c>
      <c r="K62" s="105">
        <v>1550981.5382962893</v>
      </c>
      <c r="L62" s="105">
        <v>124094.52258047208</v>
      </c>
      <c r="M62" s="105">
        <v>15401.720517173002</v>
      </c>
      <c r="N62" s="106">
        <v>486.29</v>
      </c>
      <c r="O62" s="105">
        <v>13996.783509665</v>
      </c>
      <c r="P62" s="105">
        <v>70.39071119699999</v>
      </c>
      <c r="Q62" s="105">
        <v>43395.981339258025</v>
      </c>
      <c r="R62" s="105">
        <v>12679.230506684002</v>
      </c>
      <c r="S62" s="108">
        <v>15164.662347739002</v>
      </c>
      <c r="T62" s="105">
        <v>0</v>
      </c>
      <c r="U62" s="105">
        <v>3771.2719913280007</v>
      </c>
      <c r="V62" s="105">
        <v>40.17922131</v>
      </c>
      <c r="W62" s="109"/>
      <c r="X62" s="150">
        <f t="shared" si="1"/>
        <v>5415003.635463068</v>
      </c>
      <c r="Y62" s="105">
        <v>775952.8165039623</v>
      </c>
      <c r="Z62" s="105">
        <v>14962.231705029004</v>
      </c>
      <c r="AA62" s="105">
        <v>293371.0214492759</v>
      </c>
      <c r="AB62" s="105">
        <v>13501.366651601002</v>
      </c>
      <c r="AC62" s="105">
        <v>446133.53491340094</v>
      </c>
      <c r="AD62" s="105">
        <v>27359.713592537</v>
      </c>
      <c r="AE62" s="105">
        <v>389337.06988725497</v>
      </c>
      <c r="AF62" s="105">
        <v>28567.047589574006</v>
      </c>
      <c r="AG62" s="105">
        <v>333844.8285732059</v>
      </c>
      <c r="AH62" s="105">
        <v>32886.45887608599</v>
      </c>
      <c r="AI62" s="105">
        <v>443270.99613954895</v>
      </c>
      <c r="AJ62" s="105">
        <v>45896.988677988</v>
      </c>
      <c r="AK62" s="105">
        <v>1900682.15476106</v>
      </c>
      <c r="AL62" s="105">
        <v>564230.8959981902</v>
      </c>
      <c r="AM62" s="112">
        <v>268.74819479900003</v>
      </c>
      <c r="AN62" s="112">
        <v>2.9674407140000003</v>
      </c>
      <c r="AO62" s="112">
        <v>371.1730289630001</v>
      </c>
      <c r="AP62" s="112">
        <v>3.9803627749999997</v>
      </c>
      <c r="AQ62" s="112">
        <v>1482.2424526389998</v>
      </c>
      <c r="AR62" s="112">
        <v>10.410404786</v>
      </c>
      <c r="AS62" s="112">
        <v>2639.3647594090007</v>
      </c>
      <c r="AT62" s="112">
        <v>26.982382896000004</v>
      </c>
      <c r="AU62" s="112">
        <v>3064.577717897</v>
      </c>
      <c r="AV62" s="112">
        <v>30.678268287</v>
      </c>
      <c r="AW62" s="112">
        <v>4918.947337167001</v>
      </c>
      <c r="AX62" s="112">
        <v>157.438143569</v>
      </c>
      <c r="AY62" s="112">
        <v>78985.366214289</v>
      </c>
      <c r="AZ62" s="112">
        <v>13043.633436164</v>
      </c>
      <c r="BA62" s="87"/>
      <c r="BB62" s="104">
        <f t="shared" si="3"/>
        <v>5415003.635463068</v>
      </c>
      <c r="BC62" s="105">
        <v>2238639.2713271016</v>
      </c>
      <c r="BD62" s="105">
        <v>117276.81841482704</v>
      </c>
      <c r="BE62" s="105">
        <v>2343953.1509006084</v>
      </c>
      <c r="BF62" s="105">
        <v>610127.8846761778</v>
      </c>
      <c r="BG62" s="105">
        <v>7826.106153706998</v>
      </c>
      <c r="BH62" s="105">
        <v>75.01885945800001</v>
      </c>
      <c r="BI62" s="105">
        <v>83904.313551456</v>
      </c>
      <c r="BJ62" s="105">
        <v>13201.071579733001</v>
      </c>
      <c r="BL62" s="150">
        <f t="shared" si="2"/>
        <v>2859515.2147550923</v>
      </c>
      <c r="BM62" s="105">
        <v>2238639.2713271</v>
      </c>
      <c r="BN62" s="105">
        <v>117276.81841482701</v>
      </c>
      <c r="BO62" s="105">
        <v>430454</v>
      </c>
      <c r="BP62" s="105">
        <v>59340</v>
      </c>
      <c r="BQ62" s="105">
        <v>7826.106153707001</v>
      </c>
      <c r="BR62" s="105">
        <v>75.01885945800001</v>
      </c>
      <c r="BS62" s="105">
        <v>5514</v>
      </c>
      <c r="BT62" s="105">
        <v>390</v>
      </c>
    </row>
    <row r="63" spans="1:72" ht="15">
      <c r="A63" s="103">
        <v>43281</v>
      </c>
      <c r="B63" s="104">
        <f t="shared" si="0"/>
        <v>5471156.502717185</v>
      </c>
      <c r="C63" s="105">
        <v>53067.65184662499</v>
      </c>
      <c r="D63" s="105">
        <v>8802.086552175</v>
      </c>
      <c r="E63" s="105">
        <v>1990668.2676391131</v>
      </c>
      <c r="F63" s="105">
        <v>310977.3270647031</v>
      </c>
      <c r="G63" s="105">
        <v>981518.9120947912</v>
      </c>
      <c r="H63" s="105">
        <v>306829.68451600504</v>
      </c>
      <c r="I63" s="105">
        <v>2579.294084598</v>
      </c>
      <c r="J63" s="106">
        <v>0</v>
      </c>
      <c r="K63" s="105">
        <v>1585380.3677085743</v>
      </c>
      <c r="L63" s="105">
        <v>129750.50953877102</v>
      </c>
      <c r="M63" s="105">
        <v>17706.222186844003</v>
      </c>
      <c r="N63" s="106">
        <v>214.95000000000002</v>
      </c>
      <c r="O63" s="105">
        <v>13257.032594465001</v>
      </c>
      <c r="P63" s="105">
        <v>158.585335531</v>
      </c>
      <c r="Q63" s="105">
        <v>40252.11842354604</v>
      </c>
      <c r="R63" s="105">
        <v>12911.496841888002</v>
      </c>
      <c r="S63" s="108">
        <v>12888.348350212002</v>
      </c>
      <c r="T63" s="105">
        <v>0</v>
      </c>
      <c r="U63" s="105">
        <v>4176.542345860001</v>
      </c>
      <c r="V63" s="105">
        <v>17.105593484000003</v>
      </c>
      <c r="W63" s="109"/>
      <c r="X63" s="150">
        <f t="shared" si="1"/>
        <v>5471156.502717187</v>
      </c>
      <c r="Y63" s="105">
        <v>774131.0844697431</v>
      </c>
      <c r="Z63" s="105">
        <v>15300.849296195998</v>
      </c>
      <c r="AA63" s="105">
        <v>297627.8704776132</v>
      </c>
      <c r="AB63" s="105">
        <v>13653.843534464004</v>
      </c>
      <c r="AC63" s="105">
        <v>453852.92675425694</v>
      </c>
      <c r="AD63" s="105">
        <v>27516.535842623995</v>
      </c>
      <c r="AE63" s="105">
        <v>396208.093932241</v>
      </c>
      <c r="AF63" s="105">
        <v>29031.759330545003</v>
      </c>
      <c r="AG63" s="105">
        <v>338520.356053403</v>
      </c>
      <c r="AH63" s="105">
        <v>33707.232165090005</v>
      </c>
      <c r="AI63" s="105">
        <v>447919.00941377203</v>
      </c>
      <c r="AJ63" s="105">
        <v>46062.304918968</v>
      </c>
      <c r="AK63" s="105">
        <v>1904955.1522726722</v>
      </c>
      <c r="AL63" s="105">
        <v>591087.082583767</v>
      </c>
      <c r="AM63" s="112">
        <v>260.606318109</v>
      </c>
      <c r="AN63" s="112">
        <v>2.4887885160000005</v>
      </c>
      <c r="AO63" s="112">
        <v>358.949171093</v>
      </c>
      <c r="AP63" s="112">
        <v>4.408155429</v>
      </c>
      <c r="AQ63" s="112">
        <v>1475.5036058790006</v>
      </c>
      <c r="AR63" s="112">
        <v>8.853583423</v>
      </c>
      <c r="AS63" s="112">
        <v>2595.5785539630006</v>
      </c>
      <c r="AT63" s="112">
        <v>30.82997299</v>
      </c>
      <c r="AU63" s="112">
        <v>3093.1598193570003</v>
      </c>
      <c r="AV63" s="112">
        <v>43.263800786000004</v>
      </c>
      <c r="AW63" s="112">
        <v>4959.18091252</v>
      </c>
      <c r="AX63" s="112">
        <v>94.52169405600002</v>
      </c>
      <c r="AY63" s="112">
        <v>75537.28552000601</v>
      </c>
      <c r="AZ63" s="112">
        <v>13117.771775703</v>
      </c>
      <c r="BA63" s="87"/>
      <c r="BB63" s="104">
        <f t="shared" si="3"/>
        <v>5471156.502717184</v>
      </c>
      <c r="BC63" s="105">
        <v>2260340.331687258</v>
      </c>
      <c r="BD63" s="105">
        <v>119210.22016891894</v>
      </c>
      <c r="BE63" s="105">
        <v>2352874.1616864437</v>
      </c>
      <c r="BF63" s="105">
        <v>637149.3875027348</v>
      </c>
      <c r="BG63" s="105">
        <v>7783.7974684010005</v>
      </c>
      <c r="BH63" s="105">
        <v>89.84430114400001</v>
      </c>
      <c r="BI63" s="105">
        <v>80496.46643252604</v>
      </c>
      <c r="BJ63" s="105">
        <v>13212.293469758999</v>
      </c>
      <c r="BL63" s="150">
        <f t="shared" si="2"/>
        <v>2887400.193625721</v>
      </c>
      <c r="BM63" s="105">
        <v>2260340.331687257</v>
      </c>
      <c r="BN63" s="105">
        <v>119210.22016891901</v>
      </c>
      <c r="BO63" s="105">
        <v>434378</v>
      </c>
      <c r="BP63" s="105">
        <v>59674</v>
      </c>
      <c r="BQ63" s="105">
        <v>7783.7974684010005</v>
      </c>
      <c r="BR63" s="105">
        <v>89.844301144</v>
      </c>
      <c r="BS63" s="105">
        <v>5558</v>
      </c>
      <c r="BT63" s="105">
        <v>366</v>
      </c>
    </row>
    <row r="64" spans="1:72" ht="15">
      <c r="A64" s="103">
        <v>43312</v>
      </c>
      <c r="B64" s="104">
        <f t="shared" si="0"/>
        <v>5466633.251928634</v>
      </c>
      <c r="C64" s="105">
        <v>41176.35700640001</v>
      </c>
      <c r="D64" s="105">
        <v>7208.1212486760005</v>
      </c>
      <c r="E64" s="105">
        <v>2023204.1834157621</v>
      </c>
      <c r="F64" s="105">
        <v>316944.8569730818</v>
      </c>
      <c r="G64" s="105">
        <v>945028.7759689442</v>
      </c>
      <c r="H64" s="105">
        <v>313889.1243309781</v>
      </c>
      <c r="I64" s="105">
        <v>2702.070665214</v>
      </c>
      <c r="J64" s="106">
        <v>0</v>
      </c>
      <c r="K64" s="105">
        <v>1587686.9938627551</v>
      </c>
      <c r="L64" s="105">
        <v>128009.64741774199</v>
      </c>
      <c r="M64" s="105">
        <v>20442.541731267</v>
      </c>
      <c r="N64" s="106">
        <v>504.70000000000005</v>
      </c>
      <c r="O64" s="105">
        <v>14161.402053261005</v>
      </c>
      <c r="P64" s="105">
        <v>73.05556754400001</v>
      </c>
      <c r="Q64" s="105">
        <v>34730.599792812005</v>
      </c>
      <c r="R64" s="105">
        <v>12468.190371177</v>
      </c>
      <c r="S64" s="108">
        <v>13535.793344462</v>
      </c>
      <c r="T64" s="105">
        <v>0</v>
      </c>
      <c r="U64" s="105">
        <v>4845.894400778003</v>
      </c>
      <c r="V64" s="105">
        <v>20.943777778000005</v>
      </c>
      <c r="W64" s="109"/>
      <c r="X64" s="150">
        <f t="shared" si="1"/>
        <v>5466633.251928632</v>
      </c>
      <c r="Y64" s="105">
        <v>781610.301238881</v>
      </c>
      <c r="Z64" s="105">
        <v>14460.600258316997</v>
      </c>
      <c r="AA64" s="105">
        <v>299186.70636655396</v>
      </c>
      <c r="AB64" s="105">
        <v>13747.38495943</v>
      </c>
      <c r="AC64" s="105">
        <v>463087.542779208</v>
      </c>
      <c r="AD64" s="105">
        <v>28237.295921311</v>
      </c>
      <c r="AE64" s="105">
        <v>398721.47124540206</v>
      </c>
      <c r="AF64" s="105">
        <v>29277.38418350599</v>
      </c>
      <c r="AG64" s="105">
        <v>340596.39396089193</v>
      </c>
      <c r="AH64" s="105">
        <v>33839.816870679</v>
      </c>
      <c r="AI64" s="105">
        <v>453426.09529955796</v>
      </c>
      <c r="AJ64" s="105">
        <v>46370.362199221</v>
      </c>
      <c r="AK64" s="105">
        <v>1863169.870028582</v>
      </c>
      <c r="AL64" s="105">
        <v>600118.9055780141</v>
      </c>
      <c r="AM64" s="112">
        <v>265.78884777</v>
      </c>
      <c r="AN64" s="112">
        <v>2.4392959450000005</v>
      </c>
      <c r="AO64" s="112">
        <v>348.063124926</v>
      </c>
      <c r="AP64" s="112">
        <v>4.163225504</v>
      </c>
      <c r="AQ64" s="112">
        <v>1482.7534333900005</v>
      </c>
      <c r="AR64" s="112">
        <v>10.557968347</v>
      </c>
      <c r="AS64" s="112">
        <v>2648.135608709</v>
      </c>
      <c r="AT64" s="112">
        <v>27.299322226</v>
      </c>
      <c r="AU64" s="112">
        <v>3164.909431860001</v>
      </c>
      <c r="AV64" s="112">
        <v>35.639654956</v>
      </c>
      <c r="AW64" s="112">
        <v>5480.122176194</v>
      </c>
      <c r="AX64" s="112">
        <v>154.023113294</v>
      </c>
      <c r="AY64" s="112">
        <v>74326.45869973101</v>
      </c>
      <c r="AZ64" s="112">
        <v>12832.767136227</v>
      </c>
      <c r="BA64" s="87"/>
      <c r="BB64" s="104">
        <f t="shared" si="3"/>
        <v>5466633.251928635</v>
      </c>
      <c r="BC64" s="105">
        <v>2283202.4155909372</v>
      </c>
      <c r="BD64" s="105">
        <v>119562.4821932429</v>
      </c>
      <c r="BE64" s="105">
        <v>2316595.9653281406</v>
      </c>
      <c r="BF64" s="105">
        <v>646489.267777235</v>
      </c>
      <c r="BG64" s="105">
        <v>7909.650446655003</v>
      </c>
      <c r="BH64" s="105">
        <v>80.09946697800001</v>
      </c>
      <c r="BI64" s="105">
        <v>79806.58087592499</v>
      </c>
      <c r="BJ64" s="105">
        <v>12986.790249521</v>
      </c>
      <c r="BL64" s="150">
        <f t="shared" si="2"/>
        <v>2915906.647697814</v>
      </c>
      <c r="BM64" s="105">
        <v>2283202.4155909372</v>
      </c>
      <c r="BN64" s="105">
        <v>119562.482193243</v>
      </c>
      <c r="BO64" s="105">
        <v>438252</v>
      </c>
      <c r="BP64" s="105">
        <v>60492</v>
      </c>
      <c r="BQ64" s="105">
        <v>7909.650446655</v>
      </c>
      <c r="BR64" s="105">
        <v>80.09946697800001</v>
      </c>
      <c r="BS64" s="105">
        <v>6028</v>
      </c>
      <c r="BT64" s="105">
        <v>380</v>
      </c>
    </row>
    <row r="65" spans="1:72" ht="15">
      <c r="A65" s="103">
        <v>43343</v>
      </c>
      <c r="B65" s="104">
        <f t="shared" si="0"/>
        <v>5483448.617691101</v>
      </c>
      <c r="C65" s="105">
        <v>45301.654593707004</v>
      </c>
      <c r="D65" s="105">
        <v>7869.1891988259995</v>
      </c>
      <c r="E65" s="105">
        <v>2044264.8912588581</v>
      </c>
      <c r="F65" s="105">
        <v>332943.54790801415</v>
      </c>
      <c r="G65" s="105">
        <v>936710.9451147531</v>
      </c>
      <c r="H65" s="105">
        <v>304077.87343175395</v>
      </c>
      <c r="I65" s="105">
        <v>2714.935848098</v>
      </c>
      <c r="J65" s="106">
        <v>0</v>
      </c>
      <c r="K65" s="105">
        <v>1586298.3831979097</v>
      </c>
      <c r="L65" s="105">
        <v>125980.68673243502</v>
      </c>
      <c r="M65" s="105">
        <v>20936.566912108</v>
      </c>
      <c r="N65" s="106">
        <v>0</v>
      </c>
      <c r="O65" s="105">
        <v>14402.465794578999</v>
      </c>
      <c r="P65" s="105">
        <v>74.626110259</v>
      </c>
      <c r="Q65" s="105">
        <v>31578.621353912</v>
      </c>
      <c r="R65" s="105">
        <v>12587.671000692999</v>
      </c>
      <c r="S65" s="108">
        <v>12859.290900626002</v>
      </c>
      <c r="T65" s="105">
        <v>0</v>
      </c>
      <c r="U65" s="105">
        <v>4827.612607581999</v>
      </c>
      <c r="V65" s="105">
        <v>19.655726985999998</v>
      </c>
      <c r="W65" s="109"/>
      <c r="X65" s="150">
        <f t="shared" si="1"/>
        <v>5483448.6176911</v>
      </c>
      <c r="Y65" s="105">
        <v>782493.1234267224</v>
      </c>
      <c r="Z65" s="105">
        <v>14593.742778580005</v>
      </c>
      <c r="AA65" s="105">
        <v>301653.66069010604</v>
      </c>
      <c r="AB65" s="105">
        <v>13937.493116829</v>
      </c>
      <c r="AC65" s="105">
        <v>463045.9997197662</v>
      </c>
      <c r="AD65" s="105">
        <v>28557.395588276</v>
      </c>
      <c r="AE65" s="105">
        <v>399046.554565568</v>
      </c>
      <c r="AF65" s="105">
        <v>29680.092754592</v>
      </c>
      <c r="AG65" s="105">
        <v>341253.47266427</v>
      </c>
      <c r="AH65" s="105">
        <v>34209.651599802004</v>
      </c>
      <c r="AI65" s="105">
        <v>452402.882897745</v>
      </c>
      <c r="AJ65" s="105">
        <v>46661.49124047101</v>
      </c>
      <c r="AK65" s="105">
        <v>1875395.1160491472</v>
      </c>
      <c r="AL65" s="105">
        <v>603231.430192479</v>
      </c>
      <c r="AM65" s="112">
        <v>273.80247871800003</v>
      </c>
      <c r="AN65" s="112">
        <v>2.439713434</v>
      </c>
      <c r="AO65" s="112">
        <v>343.9063764519999</v>
      </c>
      <c r="AP65" s="112">
        <v>3.700495771</v>
      </c>
      <c r="AQ65" s="112">
        <v>1525.436292256</v>
      </c>
      <c r="AR65" s="112">
        <v>12.620638418</v>
      </c>
      <c r="AS65" s="112">
        <v>2751.1278288390004</v>
      </c>
      <c r="AT65" s="112">
        <v>21.949723751</v>
      </c>
      <c r="AU65" s="112">
        <v>3245.027275406</v>
      </c>
      <c r="AV65" s="112">
        <v>41.493891670000004</v>
      </c>
      <c r="AW65" s="112">
        <v>5617.362836035001</v>
      </c>
      <c r="AX65" s="112">
        <v>125.25703681200002</v>
      </c>
      <c r="AY65" s="112">
        <v>70847.89448110102</v>
      </c>
      <c r="AZ65" s="112">
        <v>12474.491338082</v>
      </c>
      <c r="BA65" s="87"/>
      <c r="BB65" s="104">
        <f t="shared" si="3"/>
        <v>5483448.617691101</v>
      </c>
      <c r="BC65" s="105">
        <v>2287492.8110664333</v>
      </c>
      <c r="BD65" s="105">
        <v>120978.37583807895</v>
      </c>
      <c r="BE65" s="105">
        <v>2327797.9989468926</v>
      </c>
      <c r="BF65" s="105">
        <v>649892.9214329502</v>
      </c>
      <c r="BG65" s="105">
        <v>8139.300251670998</v>
      </c>
      <c r="BH65" s="105">
        <v>82.20446304400001</v>
      </c>
      <c r="BI65" s="105">
        <v>76465.25731713604</v>
      </c>
      <c r="BJ65" s="105">
        <v>12599.748374894001</v>
      </c>
      <c r="BL65" s="150">
        <f t="shared" si="2"/>
        <v>2921404.6916192262</v>
      </c>
      <c r="BM65" s="105">
        <v>2287492.811066432</v>
      </c>
      <c r="BN65" s="105">
        <v>120978.37583807901</v>
      </c>
      <c r="BO65" s="105">
        <v>437472</v>
      </c>
      <c r="BP65" s="105">
        <v>60758</v>
      </c>
      <c r="BQ65" s="105">
        <v>8139.300251671</v>
      </c>
      <c r="BR65" s="105">
        <v>82.20446304400001</v>
      </c>
      <c r="BS65" s="105">
        <v>6098</v>
      </c>
      <c r="BT65" s="105">
        <v>384</v>
      </c>
    </row>
    <row r="66" spans="1:72" ht="15">
      <c r="A66" s="103">
        <v>43373</v>
      </c>
      <c r="B66" s="104">
        <f t="shared" si="0"/>
        <v>5570140.554367879</v>
      </c>
      <c r="C66" s="105">
        <v>47363.12135259301</v>
      </c>
      <c r="D66" s="105">
        <v>8361.604118801999</v>
      </c>
      <c r="E66" s="105">
        <v>2052248.8742552653</v>
      </c>
      <c r="F66" s="105">
        <v>329601.11543265806</v>
      </c>
      <c r="G66" s="105">
        <v>966578.270308459</v>
      </c>
      <c r="H66" s="105">
        <v>340346.7048303803</v>
      </c>
      <c r="I66" s="105">
        <v>2459.7522516060003</v>
      </c>
      <c r="J66" s="106">
        <v>0</v>
      </c>
      <c r="K66" s="105">
        <v>1588752.2015697663</v>
      </c>
      <c r="L66" s="105">
        <v>133201.36280152504</v>
      </c>
      <c r="M66" s="105">
        <v>24404.18939714</v>
      </c>
      <c r="N66" s="106">
        <v>81.96375</v>
      </c>
      <c r="O66" s="105">
        <v>14324.979843537007</v>
      </c>
      <c r="P66" s="105">
        <v>174.60166628500002</v>
      </c>
      <c r="Q66" s="105">
        <v>33679.33251437301</v>
      </c>
      <c r="R66" s="105">
        <v>12001.222520427003</v>
      </c>
      <c r="S66" s="108">
        <v>11703.775828032001</v>
      </c>
      <c r="T66" s="105">
        <v>0</v>
      </c>
      <c r="U66" s="105">
        <v>4828.317882008003</v>
      </c>
      <c r="V66" s="105">
        <v>29.164045023</v>
      </c>
      <c r="W66" s="109"/>
      <c r="X66" s="150">
        <f t="shared" si="1"/>
        <v>5570140.55436788</v>
      </c>
      <c r="Y66" s="105">
        <v>781769.7236459618</v>
      </c>
      <c r="Z66" s="105">
        <v>14918.381126712007</v>
      </c>
      <c r="AA66" s="105">
        <v>302869.01654149493</v>
      </c>
      <c r="AB66" s="105">
        <v>14081.331768204005</v>
      </c>
      <c r="AC66" s="105">
        <v>463829.780404045</v>
      </c>
      <c r="AD66" s="105">
        <v>29066.762057926997</v>
      </c>
      <c r="AE66" s="105">
        <v>399335.26110494224</v>
      </c>
      <c r="AF66" s="105">
        <v>30127.99834295899</v>
      </c>
      <c r="AG66" s="105">
        <v>341426.0616636281</v>
      </c>
      <c r="AH66" s="105">
        <v>34872.008319960005</v>
      </c>
      <c r="AI66" s="105">
        <v>455744.6237362811</v>
      </c>
      <c r="AJ66" s="105">
        <v>47748.427593099004</v>
      </c>
      <c r="AK66" s="105">
        <v>1912427.7526413377</v>
      </c>
      <c r="AL66" s="105">
        <v>640695.877974504</v>
      </c>
      <c r="AM66" s="112">
        <v>263.515265833</v>
      </c>
      <c r="AN66" s="112">
        <v>2.4515820130000003</v>
      </c>
      <c r="AO66" s="112">
        <v>348.64249467000013</v>
      </c>
      <c r="AP66" s="112">
        <v>3.9387223430000002</v>
      </c>
      <c r="AQ66" s="112">
        <v>1542.628192543</v>
      </c>
      <c r="AR66" s="112">
        <v>11.270532562</v>
      </c>
      <c r="AS66" s="112">
        <v>2888.513959123</v>
      </c>
      <c r="AT66" s="112">
        <v>25.213222826000006</v>
      </c>
      <c r="AU66" s="112">
        <v>3290.3714197530003</v>
      </c>
      <c r="AV66" s="112">
        <v>44.450640547000006</v>
      </c>
      <c r="AW66" s="112">
        <v>5543.142811607999</v>
      </c>
      <c r="AX66" s="112">
        <v>139.949343032</v>
      </c>
      <c r="AY66" s="112">
        <v>75063.78132156</v>
      </c>
      <c r="AZ66" s="112">
        <v>12059.677938411998</v>
      </c>
      <c r="BA66" s="87"/>
      <c r="BB66" s="104">
        <f t="shared" si="3"/>
        <v>5570140.554367878</v>
      </c>
      <c r="BC66" s="105">
        <v>2289229.8433600697</v>
      </c>
      <c r="BD66" s="105">
        <v>123066.48161576195</v>
      </c>
      <c r="BE66" s="105">
        <v>2368172.376377618</v>
      </c>
      <c r="BF66" s="105">
        <v>688444.3055676031</v>
      </c>
      <c r="BG66" s="105">
        <v>8333.671331921996</v>
      </c>
      <c r="BH66" s="105">
        <v>87.324700291</v>
      </c>
      <c r="BI66" s="105">
        <v>80606.92413316801</v>
      </c>
      <c r="BJ66" s="105">
        <v>12199.627281444002</v>
      </c>
      <c r="BL66" s="150">
        <f t="shared" si="2"/>
        <v>2929819.321008047</v>
      </c>
      <c r="BM66" s="105">
        <v>2289229.843360072</v>
      </c>
      <c r="BN66" s="105">
        <v>123066.48161576201</v>
      </c>
      <c r="BO66" s="105">
        <v>440826</v>
      </c>
      <c r="BP66" s="105">
        <v>61896</v>
      </c>
      <c r="BQ66" s="105">
        <v>8333.671331922</v>
      </c>
      <c r="BR66" s="105">
        <v>87.324700291</v>
      </c>
      <c r="BS66" s="105">
        <v>5998</v>
      </c>
      <c r="BT66" s="105">
        <v>382</v>
      </c>
    </row>
    <row r="67" spans="1:72" ht="15">
      <c r="A67" s="103">
        <v>43404</v>
      </c>
      <c r="B67" s="104">
        <f t="shared" si="0"/>
        <v>5646758.0577660855</v>
      </c>
      <c r="C67" s="105">
        <v>47639.35117415</v>
      </c>
      <c r="D67" s="105">
        <v>10439.744151016</v>
      </c>
      <c r="E67" s="105">
        <v>2086971.273292376</v>
      </c>
      <c r="F67" s="105">
        <v>330952.96383169707</v>
      </c>
      <c r="G67" s="105">
        <v>975004.8234250991</v>
      </c>
      <c r="H67" s="105">
        <v>357583.544320554</v>
      </c>
      <c r="I67" s="105">
        <v>1462.261274643</v>
      </c>
      <c r="J67" s="106">
        <v>0</v>
      </c>
      <c r="K67" s="105">
        <v>1596090.0973353737</v>
      </c>
      <c r="L67" s="105">
        <v>135571.82113026895</v>
      </c>
      <c r="M67" s="105">
        <v>33322.08732228</v>
      </c>
      <c r="N67" s="106">
        <v>410.46750000000003</v>
      </c>
      <c r="O67" s="105">
        <v>15295.833482328995</v>
      </c>
      <c r="P67" s="105">
        <v>132.51424923500002</v>
      </c>
      <c r="Q67" s="105">
        <v>28105.368263294</v>
      </c>
      <c r="R67" s="105">
        <v>12690.092647960002</v>
      </c>
      <c r="S67" s="108">
        <v>10224.194784497002</v>
      </c>
      <c r="T67" s="105">
        <v>0</v>
      </c>
      <c r="U67" s="105">
        <v>4827.866586235002</v>
      </c>
      <c r="V67" s="105">
        <v>33.752995077</v>
      </c>
      <c r="W67" s="109"/>
      <c r="X67" s="150">
        <f t="shared" si="1"/>
        <v>5646758.057766086</v>
      </c>
      <c r="Y67" s="105">
        <v>783228.3785284141</v>
      </c>
      <c r="Z67" s="105">
        <v>14857.498710790001</v>
      </c>
      <c r="AA67" s="105">
        <v>303637.5518151019</v>
      </c>
      <c r="AB67" s="105">
        <v>14330.844601586</v>
      </c>
      <c r="AC67" s="105">
        <v>466932.304743335</v>
      </c>
      <c r="AD67" s="105">
        <v>29453.517921582</v>
      </c>
      <c r="AE67" s="105">
        <v>400933.0475968941</v>
      </c>
      <c r="AF67" s="105">
        <v>30703.652960974006</v>
      </c>
      <c r="AG67" s="105">
        <v>344513.50238437305</v>
      </c>
      <c r="AH67" s="105">
        <v>35371.552165316</v>
      </c>
      <c r="AI67" s="105">
        <v>457923.41559788014</v>
      </c>
      <c r="AJ67" s="105">
        <v>48220.55584276199</v>
      </c>
      <c r="AK67" s="105">
        <v>1949999.6058356438</v>
      </c>
      <c r="AL67" s="105">
        <v>661610.4512305261</v>
      </c>
      <c r="AM67" s="112">
        <v>264.103821815</v>
      </c>
      <c r="AN67" s="112">
        <v>2.378888517</v>
      </c>
      <c r="AO67" s="112">
        <v>344.033876332</v>
      </c>
      <c r="AP67" s="112">
        <v>4.0634823</v>
      </c>
      <c r="AQ67" s="112">
        <v>1583.288342838</v>
      </c>
      <c r="AR67" s="112">
        <v>10.727492335</v>
      </c>
      <c r="AS67" s="112">
        <v>2927.014078333</v>
      </c>
      <c r="AT67" s="112">
        <v>23.330292466000003</v>
      </c>
      <c r="AU67" s="112">
        <v>3297.754196212</v>
      </c>
      <c r="AV67" s="112">
        <v>50.951470876</v>
      </c>
      <c r="AW67" s="112">
        <v>5628.064612720002</v>
      </c>
      <c r="AX67" s="112">
        <v>122.070879873</v>
      </c>
      <c r="AY67" s="112">
        <v>77731.09151038503</v>
      </c>
      <c r="AZ67" s="112">
        <v>13053.304885905</v>
      </c>
      <c r="BA67" s="87"/>
      <c r="BB67" s="104">
        <f t="shared" si="3"/>
        <v>5646758.0577660855</v>
      </c>
      <c r="BC67" s="105">
        <v>2299244.7850681166</v>
      </c>
      <c r="BD67" s="105">
        <v>124717.06636024792</v>
      </c>
      <c r="BE67" s="105">
        <v>2407923.0214335257</v>
      </c>
      <c r="BF67" s="105">
        <v>709831.0070732881</v>
      </c>
      <c r="BG67" s="105">
        <v>8416.194315529994</v>
      </c>
      <c r="BH67" s="105">
        <v>91.45162649400001</v>
      </c>
      <c r="BI67" s="105">
        <v>83359.156123105</v>
      </c>
      <c r="BJ67" s="105">
        <v>13175.375765778</v>
      </c>
      <c r="BL67" s="150">
        <f t="shared" si="2"/>
        <v>2945627.4973703898</v>
      </c>
      <c r="BM67" s="105">
        <v>2299244.785068118</v>
      </c>
      <c r="BN67" s="105">
        <v>124717.066360248</v>
      </c>
      <c r="BO67" s="105">
        <v>443858</v>
      </c>
      <c r="BP67" s="105">
        <v>62574</v>
      </c>
      <c r="BQ67" s="105">
        <v>8416.194315530001</v>
      </c>
      <c r="BR67" s="105">
        <v>91.45162649400001</v>
      </c>
      <c r="BS67" s="105">
        <v>6350</v>
      </c>
      <c r="BT67" s="105">
        <v>376</v>
      </c>
    </row>
    <row r="68" spans="1:72" ht="15">
      <c r="A68" s="103">
        <v>43434</v>
      </c>
      <c r="B68" s="104">
        <f aca="true" t="shared" si="4" ref="B68:B98">SUM(C68:V68)</f>
        <v>5671052.051444744</v>
      </c>
      <c r="C68" s="105">
        <v>52058.353275601025</v>
      </c>
      <c r="D68" s="105">
        <v>8938.292695502</v>
      </c>
      <c r="E68" s="105">
        <v>2085978.7111010198</v>
      </c>
      <c r="F68" s="105">
        <v>315311.9378777659</v>
      </c>
      <c r="G68" s="105">
        <v>963119.0796915826</v>
      </c>
      <c r="H68" s="105">
        <v>395089.0624499879</v>
      </c>
      <c r="I68" s="105">
        <v>1727.3566107100003</v>
      </c>
      <c r="J68" s="106">
        <v>0</v>
      </c>
      <c r="K68" s="105">
        <v>1608318.0483635971</v>
      </c>
      <c r="L68" s="105">
        <v>129438.36129291699</v>
      </c>
      <c r="M68" s="105">
        <v>31305.416781779</v>
      </c>
      <c r="N68" s="106">
        <v>572.1</v>
      </c>
      <c r="O68" s="105">
        <v>15481.249980294002</v>
      </c>
      <c r="P68" s="105">
        <v>648.207336166</v>
      </c>
      <c r="Q68" s="105">
        <v>33374.134528216004</v>
      </c>
      <c r="R68" s="105">
        <v>12374.434757292001</v>
      </c>
      <c r="S68" s="108">
        <v>12563.898720328001</v>
      </c>
      <c r="T68" s="105">
        <v>0</v>
      </c>
      <c r="U68" s="105">
        <v>4726.528349119002</v>
      </c>
      <c r="V68" s="105">
        <v>26.877632866000003</v>
      </c>
      <c r="W68" s="109"/>
      <c r="X68" s="150">
        <f aca="true" t="shared" si="5" ref="X68:X98">SUM(Y68:AZ68)</f>
        <v>5671052.051444743</v>
      </c>
      <c r="Y68" s="105">
        <v>794115.8248742622</v>
      </c>
      <c r="Z68" s="105">
        <v>14162.351822768</v>
      </c>
      <c r="AA68" s="105">
        <v>305913.21889131307</v>
      </c>
      <c r="AB68" s="105">
        <v>14361.171004781</v>
      </c>
      <c r="AC68" s="105">
        <v>469327.38859187183</v>
      </c>
      <c r="AD68" s="105">
        <v>29557.03774636498</v>
      </c>
      <c r="AE68" s="105">
        <v>400884.47812253924</v>
      </c>
      <c r="AF68" s="105">
        <v>29877.204605121005</v>
      </c>
      <c r="AG68" s="105">
        <v>344521.6951995692</v>
      </c>
      <c r="AH68" s="105">
        <v>34320.427439147985</v>
      </c>
      <c r="AI68" s="105">
        <v>459854.5923329239</v>
      </c>
      <c r="AJ68" s="105">
        <v>47796.972864631</v>
      </c>
      <c r="AK68" s="105">
        <v>1936584.3510300308</v>
      </c>
      <c r="AL68" s="105">
        <v>678702.4888333591</v>
      </c>
      <c r="AM68" s="112">
        <v>267.06281668200006</v>
      </c>
      <c r="AN68" s="112">
        <v>2.0254700000000003</v>
      </c>
      <c r="AO68" s="112">
        <v>338.59649734300007</v>
      </c>
      <c r="AP68" s="112">
        <v>3.871089853</v>
      </c>
      <c r="AQ68" s="112">
        <v>1596.5028177800002</v>
      </c>
      <c r="AR68" s="112">
        <v>11.261117361000002</v>
      </c>
      <c r="AS68" s="112">
        <v>2927.815735276</v>
      </c>
      <c r="AT68" s="112">
        <v>25.231477103</v>
      </c>
      <c r="AU68" s="112">
        <v>3384.455289199</v>
      </c>
      <c r="AV68" s="112">
        <v>52.059128262</v>
      </c>
      <c r="AW68" s="112">
        <v>5827.576973560001</v>
      </c>
      <c r="AX68" s="112">
        <v>121.58157875400002</v>
      </c>
      <c r="AY68" s="112">
        <v>83109.21822989598</v>
      </c>
      <c r="AZ68" s="112">
        <v>13405.589864991001</v>
      </c>
      <c r="BA68" s="87"/>
      <c r="BB68" s="104">
        <f t="shared" si="3"/>
        <v>5671052.051444741</v>
      </c>
      <c r="BC68" s="105">
        <v>2314762.605679555</v>
      </c>
      <c r="BD68" s="105">
        <v>122278.19261818303</v>
      </c>
      <c r="BE68" s="105">
        <v>2396438.943362954</v>
      </c>
      <c r="BF68" s="105">
        <v>726499.4616979901</v>
      </c>
      <c r="BG68" s="105">
        <v>8514.43315628</v>
      </c>
      <c r="BH68" s="105">
        <v>94.44828257900001</v>
      </c>
      <c r="BI68" s="105">
        <v>88936.79520345599</v>
      </c>
      <c r="BJ68" s="105">
        <v>13527.171443745003</v>
      </c>
      <c r="BL68" s="150">
        <f aca="true" t="shared" si="6" ref="BL68:BL98">SUM(BM68:BT68)</f>
        <v>2960405.679736597</v>
      </c>
      <c r="BM68" s="105">
        <v>2314762.6056795553</v>
      </c>
      <c r="BN68" s="105">
        <v>122278.192618183</v>
      </c>
      <c r="BO68" s="105">
        <v>445228</v>
      </c>
      <c r="BP68" s="105">
        <v>62810</v>
      </c>
      <c r="BQ68" s="105">
        <v>8514.43315628</v>
      </c>
      <c r="BR68" s="105">
        <v>94.44828257900001</v>
      </c>
      <c r="BS68" s="105">
        <v>6332</v>
      </c>
      <c r="BT68" s="105">
        <v>386</v>
      </c>
    </row>
    <row r="69" spans="1:72" ht="15">
      <c r="A69" s="103">
        <v>43465</v>
      </c>
      <c r="B69" s="104">
        <f t="shared" si="4"/>
        <v>5704429.239866499</v>
      </c>
      <c r="C69" s="105">
        <v>60605.93326761501</v>
      </c>
      <c r="D69" s="105">
        <v>8844.967233749001</v>
      </c>
      <c r="E69" s="105">
        <v>2075664.0717219515</v>
      </c>
      <c r="F69" s="105">
        <v>340397.29763794795</v>
      </c>
      <c r="G69" s="105">
        <v>996481.0490598989</v>
      </c>
      <c r="H69" s="105">
        <v>310621.01940400805</v>
      </c>
      <c r="I69" s="105">
        <v>1882.993031774</v>
      </c>
      <c r="J69" s="106">
        <v>0</v>
      </c>
      <c r="K69" s="105">
        <v>1690265.7708906115</v>
      </c>
      <c r="L69" s="105">
        <v>132745.86461433402</v>
      </c>
      <c r="M69" s="105">
        <v>11600.332588985002</v>
      </c>
      <c r="N69" s="106">
        <v>0</v>
      </c>
      <c r="O69" s="105">
        <v>14682.031506824002</v>
      </c>
      <c r="P69" s="105">
        <v>702.0452648759999</v>
      </c>
      <c r="Q69" s="105">
        <v>32508.049238468993</v>
      </c>
      <c r="R69" s="105">
        <v>10432.678720524998</v>
      </c>
      <c r="S69" s="108">
        <v>12368.813550423001</v>
      </c>
      <c r="T69" s="105">
        <v>0</v>
      </c>
      <c r="U69" s="105">
        <v>4594.9420802330005</v>
      </c>
      <c r="V69" s="105">
        <v>31.380054274000003</v>
      </c>
      <c r="W69" s="109"/>
      <c r="X69" s="150">
        <f t="shared" si="5"/>
        <v>5704429.2398665</v>
      </c>
      <c r="Y69" s="105">
        <v>823049.1130395528</v>
      </c>
      <c r="Z69" s="105">
        <v>14215.404596912003</v>
      </c>
      <c r="AA69" s="105">
        <v>316655.297652813</v>
      </c>
      <c r="AB69" s="105">
        <v>14255.581445071999</v>
      </c>
      <c r="AC69" s="105">
        <v>485617.69953178114</v>
      </c>
      <c r="AD69" s="105">
        <v>29399.119715912995</v>
      </c>
      <c r="AE69" s="105">
        <v>420012.33375526464</v>
      </c>
      <c r="AF69" s="105">
        <v>29852.506171963993</v>
      </c>
      <c r="AG69" s="105">
        <v>357415.97443716903</v>
      </c>
      <c r="AH69" s="105">
        <v>34090.289659979004</v>
      </c>
      <c r="AI69" s="105">
        <v>479831.49325695494</v>
      </c>
      <c r="AJ69" s="105">
        <v>48031.101094926</v>
      </c>
      <c r="AK69" s="105">
        <v>1942317.9062983152</v>
      </c>
      <c r="AL69" s="105">
        <v>622765.1462052731</v>
      </c>
      <c r="AM69" s="112">
        <v>260.85544373799996</v>
      </c>
      <c r="AN69" s="112">
        <v>2.202924689</v>
      </c>
      <c r="AO69" s="112">
        <v>347.9251931509999</v>
      </c>
      <c r="AP69" s="112">
        <v>3.2374094970000007</v>
      </c>
      <c r="AQ69" s="112">
        <v>1597.8675808100002</v>
      </c>
      <c r="AR69" s="112">
        <v>11.990720660000001</v>
      </c>
      <c r="AS69" s="112">
        <v>2970.7667666530006</v>
      </c>
      <c r="AT69" s="112">
        <v>19.994918442</v>
      </c>
      <c r="AU69" s="112">
        <v>3208.6987680330003</v>
      </c>
      <c r="AV69" s="112">
        <v>43.967118987000006</v>
      </c>
      <c r="AW69" s="112">
        <v>5763.249813557</v>
      </c>
      <c r="AX69" s="112">
        <v>128.461396465</v>
      </c>
      <c r="AY69" s="112">
        <v>61604.80539899201</v>
      </c>
      <c r="AZ69" s="112">
        <v>10956.249550935001</v>
      </c>
      <c r="BA69" s="87"/>
      <c r="BB69" s="104">
        <f aca="true" t="shared" si="7" ref="BB69:BB98">SUM(BC69:BJ69)</f>
        <v>5704429.239866502</v>
      </c>
      <c r="BC69" s="105">
        <v>2402750.418416583</v>
      </c>
      <c r="BD69" s="105">
        <v>121812.90158983995</v>
      </c>
      <c r="BE69" s="105">
        <v>2422149.3995552715</v>
      </c>
      <c r="BF69" s="105">
        <v>670796.2473001991</v>
      </c>
      <c r="BG69" s="105">
        <v>8386.113752385003</v>
      </c>
      <c r="BH69" s="105">
        <v>81.39309227500001</v>
      </c>
      <c r="BI69" s="105">
        <v>67368.055212549</v>
      </c>
      <c r="BJ69" s="105">
        <v>11084.710947399999</v>
      </c>
      <c r="BL69" s="150">
        <f t="shared" si="6"/>
        <v>3064914.8268510816</v>
      </c>
      <c r="BM69" s="105">
        <v>2402750.418416581</v>
      </c>
      <c r="BN69" s="105">
        <v>121812.90158984001</v>
      </c>
      <c r="BO69" s="105">
        <v>463182</v>
      </c>
      <c r="BP69" s="105">
        <v>62168</v>
      </c>
      <c r="BQ69" s="105">
        <v>8386.113752385001</v>
      </c>
      <c r="BR69" s="105">
        <v>81.393092275</v>
      </c>
      <c r="BS69" s="105">
        <v>6160</v>
      </c>
      <c r="BT69" s="105">
        <v>374</v>
      </c>
    </row>
    <row r="70" spans="1:72" ht="15">
      <c r="A70" s="103">
        <v>43496</v>
      </c>
      <c r="B70" s="104">
        <f t="shared" si="4"/>
        <v>5644464.020988289</v>
      </c>
      <c r="C70" s="105">
        <v>46197.924301968</v>
      </c>
      <c r="D70" s="105">
        <v>7561.491495819001</v>
      </c>
      <c r="E70" s="105">
        <v>2133659.7303422685</v>
      </c>
      <c r="F70" s="105">
        <v>336697.75032016804</v>
      </c>
      <c r="G70" s="105">
        <v>960053.7874262572</v>
      </c>
      <c r="H70" s="105">
        <v>304686.833386569</v>
      </c>
      <c r="I70" s="105">
        <v>1789.0515804210002</v>
      </c>
      <c r="J70" s="106">
        <v>0</v>
      </c>
      <c r="K70" s="105">
        <v>1633105.4987461017</v>
      </c>
      <c r="L70" s="105">
        <v>127207.33274786599</v>
      </c>
      <c r="M70" s="105">
        <v>21753.146993128998</v>
      </c>
      <c r="N70" s="106">
        <v>0</v>
      </c>
      <c r="O70" s="105">
        <v>14999.734945293003</v>
      </c>
      <c r="P70" s="105">
        <v>649.553931226</v>
      </c>
      <c r="Q70" s="105">
        <v>31453.510869252004</v>
      </c>
      <c r="R70" s="105">
        <v>8175.076481242001</v>
      </c>
      <c r="S70" s="108">
        <v>11878.696814365001</v>
      </c>
      <c r="T70" s="105">
        <v>0</v>
      </c>
      <c r="U70" s="105">
        <v>4560.411643408</v>
      </c>
      <c r="V70" s="105">
        <v>34.488962937000004</v>
      </c>
      <c r="W70" s="109"/>
      <c r="X70" s="150">
        <f t="shared" si="5"/>
        <v>5644464.020988291</v>
      </c>
      <c r="Y70" s="105">
        <v>805900.2111417283</v>
      </c>
      <c r="Z70" s="105">
        <v>13780.019009248002</v>
      </c>
      <c r="AA70" s="105">
        <v>311202.08030108904</v>
      </c>
      <c r="AB70" s="105">
        <v>14353.558689563</v>
      </c>
      <c r="AC70" s="105">
        <v>477680.12605542614</v>
      </c>
      <c r="AD70" s="105">
        <v>30137.159590394003</v>
      </c>
      <c r="AE70" s="105">
        <v>410062.929552169</v>
      </c>
      <c r="AF70" s="105">
        <v>30044.8676183</v>
      </c>
      <c r="AG70" s="105">
        <v>353366.66734243894</v>
      </c>
      <c r="AH70" s="105">
        <v>34130.17070492401</v>
      </c>
      <c r="AI70" s="105">
        <v>471898.75638310815</v>
      </c>
      <c r="AJ70" s="105">
        <v>48575.31225377001</v>
      </c>
      <c r="AK70" s="105">
        <v>1944695.221621056</v>
      </c>
      <c r="AL70" s="105">
        <v>605132.320084223</v>
      </c>
      <c r="AM70" s="112">
        <v>279.68512084700006</v>
      </c>
      <c r="AN70" s="112">
        <v>2.404867793</v>
      </c>
      <c r="AO70" s="112">
        <v>340.9051432770001</v>
      </c>
      <c r="AP70" s="112">
        <v>3.4342735780000004</v>
      </c>
      <c r="AQ70" s="112">
        <v>1672.1431003340006</v>
      </c>
      <c r="AR70" s="112">
        <v>9.484249160000001</v>
      </c>
      <c r="AS70" s="112">
        <v>3078.5646094030008</v>
      </c>
      <c r="AT70" s="112">
        <v>27.354609113000002</v>
      </c>
      <c r="AU70" s="112">
        <v>3231.1798018050004</v>
      </c>
      <c r="AV70" s="112">
        <v>46.990108070000005</v>
      </c>
      <c r="AW70" s="112">
        <v>6059.131209267</v>
      </c>
      <c r="AX70" s="112">
        <v>145.43004906800002</v>
      </c>
      <c r="AY70" s="112">
        <v>69983.892280514</v>
      </c>
      <c r="AZ70" s="112">
        <v>8624.021218623002</v>
      </c>
      <c r="BA70" s="87"/>
      <c r="BB70" s="104">
        <f t="shared" si="7"/>
        <v>5644464.020988288</v>
      </c>
      <c r="BC70" s="105">
        <v>2358212.014392851</v>
      </c>
      <c r="BD70" s="105">
        <v>122445.77561242897</v>
      </c>
      <c r="BE70" s="105">
        <v>2416593.978004164</v>
      </c>
      <c r="BF70" s="105">
        <v>653707.632337993</v>
      </c>
      <c r="BG70" s="105">
        <v>8602.477775665997</v>
      </c>
      <c r="BH70" s="105">
        <v>89.66810771400002</v>
      </c>
      <c r="BI70" s="105">
        <v>76043.02348978099</v>
      </c>
      <c r="BJ70" s="105">
        <v>8769.451267691002</v>
      </c>
      <c r="BL70" s="150">
        <f t="shared" si="6"/>
        <v>3015759.9358886597</v>
      </c>
      <c r="BM70" s="105">
        <v>2358212.014392851</v>
      </c>
      <c r="BN70" s="105">
        <v>122445.775612429</v>
      </c>
      <c r="BO70" s="105">
        <v>457398</v>
      </c>
      <c r="BP70" s="105">
        <v>62394</v>
      </c>
      <c r="BQ70" s="105">
        <v>8602.477775666</v>
      </c>
      <c r="BR70" s="105">
        <v>89.668107714</v>
      </c>
      <c r="BS70" s="105">
        <v>6238</v>
      </c>
      <c r="BT70" s="105">
        <v>380</v>
      </c>
    </row>
    <row r="71" spans="1:72" ht="15">
      <c r="A71" s="103">
        <v>43524</v>
      </c>
      <c r="B71" s="104">
        <f t="shared" si="4"/>
        <v>5684840.982683144</v>
      </c>
      <c r="C71" s="105">
        <v>44362.83123791002</v>
      </c>
      <c r="D71" s="105">
        <v>9120.201821562001</v>
      </c>
      <c r="E71" s="105">
        <v>2153496.452032213</v>
      </c>
      <c r="F71" s="105">
        <v>357806.24843260297</v>
      </c>
      <c r="G71" s="105">
        <v>976617.1258032343</v>
      </c>
      <c r="H71" s="105">
        <v>298094.3835860429</v>
      </c>
      <c r="I71" s="105">
        <v>1567.119318035</v>
      </c>
      <c r="J71" s="106">
        <v>0</v>
      </c>
      <c r="K71" s="105">
        <v>1620716.0131438784</v>
      </c>
      <c r="L71" s="105">
        <v>124970.73153147999</v>
      </c>
      <c r="M71" s="105">
        <v>27445.891255099</v>
      </c>
      <c r="N71" s="106">
        <v>0</v>
      </c>
      <c r="O71" s="105">
        <v>15519.108909785007</v>
      </c>
      <c r="P71" s="105">
        <v>653.964634893</v>
      </c>
      <c r="Q71" s="105">
        <v>27459.647081805</v>
      </c>
      <c r="R71" s="105">
        <v>8795.318554286003</v>
      </c>
      <c r="S71" s="108">
        <v>13760.181053676</v>
      </c>
      <c r="T71" s="105">
        <v>0</v>
      </c>
      <c r="U71" s="105">
        <v>4421.119974718</v>
      </c>
      <c r="V71" s="105">
        <v>34.644311922</v>
      </c>
      <c r="W71" s="109"/>
      <c r="X71" s="150">
        <f t="shared" si="5"/>
        <v>5684840.982683145</v>
      </c>
      <c r="Y71" s="105">
        <v>799995.262037343</v>
      </c>
      <c r="Z71" s="105">
        <v>13869.051804375003</v>
      </c>
      <c r="AA71" s="105">
        <v>310454.66339720204</v>
      </c>
      <c r="AB71" s="105">
        <v>14443.080623331</v>
      </c>
      <c r="AC71" s="105">
        <v>477751.77759582014</v>
      </c>
      <c r="AD71" s="105">
        <v>30313.424098676</v>
      </c>
      <c r="AE71" s="105">
        <v>409765.0782660801</v>
      </c>
      <c r="AF71" s="105">
        <v>30523.294601083002</v>
      </c>
      <c r="AG71" s="105">
        <v>353837.761575468</v>
      </c>
      <c r="AH71" s="105">
        <v>34557.080544548</v>
      </c>
      <c r="AI71" s="105">
        <v>472708.7940116941</v>
      </c>
      <c r="AJ71" s="105">
        <v>48918.365966772</v>
      </c>
      <c r="AK71" s="105">
        <v>1972246.2046516645</v>
      </c>
      <c r="AL71" s="105">
        <v>617367.2677329031</v>
      </c>
      <c r="AM71" s="112">
        <v>283.66127143700004</v>
      </c>
      <c r="AN71" s="112">
        <v>2.260011993</v>
      </c>
      <c r="AO71" s="112">
        <v>343.66135157900004</v>
      </c>
      <c r="AP71" s="112">
        <v>3.540484115</v>
      </c>
      <c r="AQ71" s="112">
        <v>1631.3066832910001</v>
      </c>
      <c r="AR71" s="112">
        <v>10.01112885</v>
      </c>
      <c r="AS71" s="112">
        <v>3028.7029232839996</v>
      </c>
      <c r="AT71" s="112">
        <v>26.848746135000006</v>
      </c>
      <c r="AU71" s="112">
        <v>3247.3600715070006</v>
      </c>
      <c r="AV71" s="112">
        <v>44.849972921</v>
      </c>
      <c r="AW71" s="112">
        <v>5939.266608275</v>
      </c>
      <c r="AX71" s="112">
        <v>141.897609204</v>
      </c>
      <c r="AY71" s="112">
        <v>74131.98936571</v>
      </c>
      <c r="AZ71" s="112">
        <v>9254.519547883001</v>
      </c>
      <c r="BA71" s="87"/>
      <c r="BB71" s="104">
        <f t="shared" si="7"/>
        <v>5684840.982683143</v>
      </c>
      <c r="BC71" s="105">
        <v>2351804.5428719134</v>
      </c>
      <c r="BD71" s="105">
        <v>123705.93167201302</v>
      </c>
      <c r="BE71" s="105">
        <v>2444954.998663358</v>
      </c>
      <c r="BF71" s="105">
        <v>666285.633699675</v>
      </c>
      <c r="BG71" s="105">
        <v>8534.692301097995</v>
      </c>
      <c r="BH71" s="105">
        <v>87.51034401400001</v>
      </c>
      <c r="BI71" s="105">
        <v>80071.25597398498</v>
      </c>
      <c r="BJ71" s="105">
        <v>9396.417157087</v>
      </c>
      <c r="BL71" s="150">
        <f t="shared" si="6"/>
        <v>3013392.6771890377</v>
      </c>
      <c r="BM71" s="105">
        <v>2351804.542871913</v>
      </c>
      <c r="BN71" s="105">
        <v>123705.931672013</v>
      </c>
      <c r="BO71" s="105">
        <v>459442</v>
      </c>
      <c r="BP71" s="105">
        <v>62996</v>
      </c>
      <c r="BQ71" s="105">
        <v>8534.692301098</v>
      </c>
      <c r="BR71" s="105">
        <v>87.51034401400001</v>
      </c>
      <c r="BS71" s="105">
        <v>6448</v>
      </c>
      <c r="BT71" s="105">
        <v>374</v>
      </c>
    </row>
    <row r="72" spans="1:72" ht="15">
      <c r="A72" s="103">
        <v>43555</v>
      </c>
      <c r="B72" s="104">
        <f t="shared" si="4"/>
        <v>5762959.276575435</v>
      </c>
      <c r="C72" s="105">
        <v>57977.398618458006</v>
      </c>
      <c r="D72" s="105">
        <v>15577.424631986994</v>
      </c>
      <c r="E72" s="105">
        <v>2153735.508032181</v>
      </c>
      <c r="F72" s="105">
        <v>374708.6109360541</v>
      </c>
      <c r="G72" s="105">
        <v>1011427.5044357228</v>
      </c>
      <c r="H72" s="105">
        <v>298552.6027655428</v>
      </c>
      <c r="I72" s="105">
        <v>1802.200787715</v>
      </c>
      <c r="J72" s="106">
        <v>0</v>
      </c>
      <c r="K72" s="105">
        <v>1619462.0798737437</v>
      </c>
      <c r="L72" s="105">
        <v>127767.18954426704</v>
      </c>
      <c r="M72" s="105">
        <v>27444.057513842</v>
      </c>
      <c r="N72" s="106">
        <v>0</v>
      </c>
      <c r="O72" s="105">
        <v>15457.327058716997</v>
      </c>
      <c r="P72" s="105">
        <v>662.015946117</v>
      </c>
      <c r="Q72" s="105">
        <v>26347.818131190987</v>
      </c>
      <c r="R72" s="105">
        <v>13165.063246484006</v>
      </c>
      <c r="S72" s="108">
        <v>14678.514030999</v>
      </c>
      <c r="T72" s="105">
        <v>0</v>
      </c>
      <c r="U72" s="105">
        <v>4155.913979355</v>
      </c>
      <c r="V72" s="105">
        <v>38.047043059</v>
      </c>
      <c r="W72" s="109"/>
      <c r="X72" s="150">
        <f t="shared" si="5"/>
        <v>5762959.276575436</v>
      </c>
      <c r="Y72" s="105">
        <v>797418.0223570152</v>
      </c>
      <c r="Z72" s="105">
        <v>13892.420563195</v>
      </c>
      <c r="AA72" s="105">
        <v>311410.15681625984</v>
      </c>
      <c r="AB72" s="105">
        <v>14575.888242317998</v>
      </c>
      <c r="AC72" s="105">
        <v>478565.4151250361</v>
      </c>
      <c r="AD72" s="105">
        <v>30188.204325677998</v>
      </c>
      <c r="AE72" s="105">
        <v>409996.0624197861</v>
      </c>
      <c r="AF72" s="105">
        <v>30621.32160782601</v>
      </c>
      <c r="AG72" s="105">
        <v>353218.834817379</v>
      </c>
      <c r="AH72" s="105">
        <v>35053.954565399</v>
      </c>
      <c r="AI72" s="105">
        <v>474138.77768900996</v>
      </c>
      <c r="AJ72" s="105">
        <v>49572.68670105302</v>
      </c>
      <c r="AK72" s="105">
        <v>2019657.4225233356</v>
      </c>
      <c r="AL72" s="105">
        <v>642701.3518723821</v>
      </c>
      <c r="AM72" s="112">
        <v>280.31157446699996</v>
      </c>
      <c r="AN72" s="112">
        <v>2.310000788</v>
      </c>
      <c r="AO72" s="112">
        <v>350.74245553</v>
      </c>
      <c r="AP72" s="112">
        <v>3.518029455</v>
      </c>
      <c r="AQ72" s="112">
        <v>1608.7800176500002</v>
      </c>
      <c r="AR72" s="112">
        <v>8.161245869</v>
      </c>
      <c r="AS72" s="112">
        <v>2970.0408130410005</v>
      </c>
      <c r="AT72" s="112">
        <v>29.259871555</v>
      </c>
      <c r="AU72" s="112">
        <v>3085.4817187250005</v>
      </c>
      <c r="AV72" s="112">
        <v>46.813362728</v>
      </c>
      <c r="AW72" s="112">
        <v>5670.623419735</v>
      </c>
      <c r="AX72" s="112">
        <v>139.279015077</v>
      </c>
      <c r="AY72" s="112">
        <v>74117.650714956</v>
      </c>
      <c r="AZ72" s="112">
        <v>13635.784710188003</v>
      </c>
      <c r="BA72" s="87"/>
      <c r="BB72" s="104">
        <f t="shared" si="7"/>
        <v>5762959.276575438</v>
      </c>
      <c r="BC72" s="105">
        <v>2350608.4915354755</v>
      </c>
      <c r="BD72" s="105">
        <v>124331.78930441599</v>
      </c>
      <c r="BE72" s="105">
        <v>2493796.200212347</v>
      </c>
      <c r="BF72" s="105">
        <v>692274.0385734352</v>
      </c>
      <c r="BG72" s="105">
        <v>8295.356579412997</v>
      </c>
      <c r="BH72" s="105">
        <v>90.062510395</v>
      </c>
      <c r="BI72" s="105">
        <v>79788.274134691</v>
      </c>
      <c r="BJ72" s="105">
        <v>13775.063725265003</v>
      </c>
      <c r="BL72" s="150">
        <f t="shared" si="6"/>
        <v>3014081.6999297002</v>
      </c>
      <c r="BM72" s="105">
        <v>2350608.491535476</v>
      </c>
      <c r="BN72" s="105">
        <v>124331.789304416</v>
      </c>
      <c r="BO72" s="105">
        <v>460826</v>
      </c>
      <c r="BP72" s="105">
        <v>63248</v>
      </c>
      <c r="BQ72" s="105">
        <v>8295.356579413</v>
      </c>
      <c r="BR72" s="105">
        <v>90.062510395</v>
      </c>
      <c r="BS72" s="105">
        <v>6298</v>
      </c>
      <c r="BT72" s="105">
        <v>384</v>
      </c>
    </row>
    <row r="73" spans="1:72" ht="15">
      <c r="A73" s="103">
        <v>43585</v>
      </c>
      <c r="B73" s="104">
        <f t="shared" si="4"/>
        <v>5761203.193140778</v>
      </c>
      <c r="C73" s="105">
        <v>50407.502140260985</v>
      </c>
      <c r="D73" s="105">
        <v>7516.3115873179995</v>
      </c>
      <c r="E73" s="105">
        <v>2156657.4545784933</v>
      </c>
      <c r="F73" s="105">
        <v>367525.612863857</v>
      </c>
      <c r="G73" s="105">
        <v>1043607.8825392835</v>
      </c>
      <c r="H73" s="105">
        <v>284848.174276989</v>
      </c>
      <c r="I73" s="105">
        <v>1796.9175961680003</v>
      </c>
      <c r="J73" s="106">
        <v>0</v>
      </c>
      <c r="K73" s="105">
        <v>1616966.396507977</v>
      </c>
      <c r="L73" s="105">
        <v>127936.51639378999</v>
      </c>
      <c r="M73" s="105">
        <v>29537.930959444</v>
      </c>
      <c r="N73" s="106">
        <v>0</v>
      </c>
      <c r="O73" s="105">
        <v>15295.083530949</v>
      </c>
      <c r="P73" s="105">
        <v>662.441415564</v>
      </c>
      <c r="Q73" s="105">
        <v>31856.381899593</v>
      </c>
      <c r="R73" s="105">
        <v>9200.209157308998</v>
      </c>
      <c r="S73" s="108">
        <v>13324.00818293</v>
      </c>
      <c r="T73" s="105">
        <v>0</v>
      </c>
      <c r="U73" s="105">
        <v>4023.5095921220004</v>
      </c>
      <c r="V73" s="105">
        <v>40.859918730000004</v>
      </c>
      <c r="W73" s="109"/>
      <c r="X73" s="150">
        <f t="shared" si="5"/>
        <v>5761203.193140779</v>
      </c>
      <c r="Y73" s="105">
        <v>801044.425669132</v>
      </c>
      <c r="Z73" s="105">
        <v>14005.887467727</v>
      </c>
      <c r="AA73" s="105">
        <v>310369.62565713096</v>
      </c>
      <c r="AB73" s="105">
        <v>14715.987248856</v>
      </c>
      <c r="AC73" s="105">
        <v>478091.132723166</v>
      </c>
      <c r="AD73" s="105">
        <v>30591.895925478</v>
      </c>
      <c r="AE73" s="105">
        <v>410873.0443436251</v>
      </c>
      <c r="AF73" s="105">
        <v>30817.009707496</v>
      </c>
      <c r="AG73" s="105">
        <v>353292.87360036303</v>
      </c>
      <c r="AH73" s="105">
        <v>34842.223850612005</v>
      </c>
      <c r="AI73" s="105">
        <v>472308.23823607806</v>
      </c>
      <c r="AJ73" s="105">
        <v>49450.47201343099</v>
      </c>
      <c r="AK73" s="105">
        <v>2043456.813132688</v>
      </c>
      <c r="AL73" s="105">
        <v>613403.1389083539</v>
      </c>
      <c r="AM73" s="112">
        <v>282.2471222179999</v>
      </c>
      <c r="AN73" s="112">
        <v>2.5562035680000004</v>
      </c>
      <c r="AO73" s="112">
        <v>349.70248366799996</v>
      </c>
      <c r="AP73" s="112">
        <v>4.230029034</v>
      </c>
      <c r="AQ73" s="112">
        <v>1553.1455301360002</v>
      </c>
      <c r="AR73" s="112">
        <v>6.881748507000001</v>
      </c>
      <c r="AS73" s="112">
        <v>2757.3151017890004</v>
      </c>
      <c r="AT73" s="112">
        <v>26.687297966000003</v>
      </c>
      <c r="AU73" s="112">
        <v>2914.1913039810006</v>
      </c>
      <c r="AV73" s="112">
        <v>39.44128913</v>
      </c>
      <c r="AW73" s="112">
        <v>5414.799067492</v>
      </c>
      <c r="AX73" s="112">
        <v>143.30012027900003</v>
      </c>
      <c r="AY73" s="112">
        <v>80765.513555754</v>
      </c>
      <c r="AZ73" s="112">
        <v>9680.413803119</v>
      </c>
      <c r="BA73" s="87"/>
      <c r="BB73" s="104">
        <f t="shared" si="7"/>
        <v>5761203.193140778</v>
      </c>
      <c r="BC73" s="105">
        <v>2353671.101993417</v>
      </c>
      <c r="BD73" s="105">
        <v>124973.004200169</v>
      </c>
      <c r="BE73" s="105">
        <v>2515765.051368766</v>
      </c>
      <c r="BF73" s="105">
        <v>662853.610921785</v>
      </c>
      <c r="BG73" s="105">
        <v>7856.601541792002</v>
      </c>
      <c r="BH73" s="105">
        <v>79.796568205</v>
      </c>
      <c r="BI73" s="105">
        <v>86180.312623246</v>
      </c>
      <c r="BJ73" s="105">
        <v>9823.713923397998</v>
      </c>
      <c r="BL73" s="150">
        <f t="shared" si="6"/>
        <v>3015634.5043035834</v>
      </c>
      <c r="BM73" s="105">
        <v>2353671.1019934174</v>
      </c>
      <c r="BN73" s="105">
        <v>124973.004200169</v>
      </c>
      <c r="BO73" s="105">
        <v>459368</v>
      </c>
      <c r="BP73" s="105">
        <v>63276</v>
      </c>
      <c r="BQ73" s="105">
        <v>7856.601541792001</v>
      </c>
      <c r="BR73" s="105">
        <v>79.796568205</v>
      </c>
      <c r="BS73" s="105">
        <v>6028</v>
      </c>
      <c r="BT73" s="105">
        <v>382</v>
      </c>
    </row>
    <row r="74" spans="1:72" ht="15">
      <c r="A74" s="103">
        <v>43616</v>
      </c>
      <c r="B74" s="104">
        <f t="shared" si="4"/>
        <v>5758387.401337487</v>
      </c>
      <c r="C74" s="105">
        <v>61616.667627965</v>
      </c>
      <c r="D74" s="105">
        <v>13453.027054385999</v>
      </c>
      <c r="E74" s="105">
        <v>2150696.9365458125</v>
      </c>
      <c r="F74" s="105">
        <v>338680.78661976213</v>
      </c>
      <c r="G74" s="105">
        <v>997368.0054554499</v>
      </c>
      <c r="H74" s="105">
        <v>282760.8481247781</v>
      </c>
      <c r="I74" s="105">
        <v>1800.9053540230002</v>
      </c>
      <c r="J74" s="106">
        <v>0</v>
      </c>
      <c r="K74" s="105">
        <v>1691273.2528756242</v>
      </c>
      <c r="L74" s="105">
        <v>122193.43308032001</v>
      </c>
      <c r="M74" s="105">
        <v>21192.096441334</v>
      </c>
      <c r="N74" s="106">
        <v>0</v>
      </c>
      <c r="O74" s="105">
        <v>14006.604685539001</v>
      </c>
      <c r="P74" s="105">
        <v>663.5425419789999</v>
      </c>
      <c r="Q74" s="105">
        <v>38935.01255827501</v>
      </c>
      <c r="R74" s="105">
        <v>7496.829941994</v>
      </c>
      <c r="S74" s="108">
        <v>12811.987857872999</v>
      </c>
      <c r="T74" s="105">
        <v>0</v>
      </c>
      <c r="U74" s="105">
        <v>3387.195634448001</v>
      </c>
      <c r="V74" s="105">
        <v>50.268937925</v>
      </c>
      <c r="W74" s="109"/>
      <c r="X74" s="150">
        <f t="shared" si="5"/>
        <v>5758387.401337486</v>
      </c>
      <c r="Y74" s="105">
        <v>864167.9623733589</v>
      </c>
      <c r="Z74" s="105">
        <v>14063.561508166002</v>
      </c>
      <c r="AA74" s="105">
        <v>319800.011232387</v>
      </c>
      <c r="AB74" s="105">
        <v>14476.638189242</v>
      </c>
      <c r="AC74" s="105">
        <v>490663.275039123</v>
      </c>
      <c r="AD74" s="105">
        <v>30008.812477935997</v>
      </c>
      <c r="AE74" s="105">
        <v>415724.91970368207</v>
      </c>
      <c r="AF74" s="105">
        <v>30269.823099815</v>
      </c>
      <c r="AG74" s="105">
        <v>354352.47203830496</v>
      </c>
      <c r="AH74" s="105">
        <v>34396.241400155</v>
      </c>
      <c r="AI74" s="105">
        <v>469729.692479911</v>
      </c>
      <c r="AJ74" s="105">
        <v>48730.12204792</v>
      </c>
      <c r="AK74" s="105">
        <v>1988317.4349921073</v>
      </c>
      <c r="AL74" s="105">
        <v>585142.8961560121</v>
      </c>
      <c r="AM74" s="112">
        <v>284.852427022</v>
      </c>
      <c r="AN74" s="112">
        <v>2.3026552990000004</v>
      </c>
      <c r="AO74" s="112">
        <v>330.92781623799993</v>
      </c>
      <c r="AP74" s="112">
        <v>4.555091261</v>
      </c>
      <c r="AQ74" s="112">
        <v>1460.080163426</v>
      </c>
      <c r="AR74" s="112">
        <v>7.848245015000001</v>
      </c>
      <c r="AS74" s="112">
        <v>2509.2798948280006</v>
      </c>
      <c r="AT74" s="112">
        <v>21.908821786000004</v>
      </c>
      <c r="AU74" s="112">
        <v>2852.0679227470005</v>
      </c>
      <c r="AV74" s="112">
        <v>40.504493193</v>
      </c>
      <c r="AW74" s="112">
        <v>4678.501892081001</v>
      </c>
      <c r="AX74" s="112">
        <v>145.75483331499998</v>
      </c>
      <c r="AY74" s="112">
        <v>78217.18706112701</v>
      </c>
      <c r="AZ74" s="112">
        <v>7987.767282029001</v>
      </c>
      <c r="BA74" s="87"/>
      <c r="BB74" s="104">
        <f t="shared" si="7"/>
        <v>5758387.401337488</v>
      </c>
      <c r="BC74" s="105">
        <v>2444708.640386856</v>
      </c>
      <c r="BD74" s="105">
        <v>123215.07667531399</v>
      </c>
      <c r="BE74" s="105">
        <v>2458047.1274720184</v>
      </c>
      <c r="BF74" s="105">
        <v>633873.018203932</v>
      </c>
      <c r="BG74" s="105">
        <v>7437.208224261001</v>
      </c>
      <c r="BH74" s="105">
        <v>77.11930655399999</v>
      </c>
      <c r="BI74" s="105">
        <v>82895.68895320801</v>
      </c>
      <c r="BJ74" s="105">
        <v>8133.522115344</v>
      </c>
      <c r="BL74" s="150">
        <f t="shared" si="6"/>
        <v>3099682.0445929854</v>
      </c>
      <c r="BM74" s="105">
        <v>2444708.640386856</v>
      </c>
      <c r="BN74" s="105">
        <v>123215.076675314</v>
      </c>
      <c r="BO74" s="105">
        <v>456290</v>
      </c>
      <c r="BP74" s="105">
        <v>62124</v>
      </c>
      <c r="BQ74" s="105">
        <v>7437.208224261</v>
      </c>
      <c r="BR74" s="105">
        <v>77.119306554</v>
      </c>
      <c r="BS74" s="105">
        <v>5438</v>
      </c>
      <c r="BT74" s="105">
        <v>392</v>
      </c>
    </row>
    <row r="75" spans="1:72" ht="15">
      <c r="A75" s="103">
        <v>43646</v>
      </c>
      <c r="B75" s="104">
        <f t="shared" si="4"/>
        <v>5889921.711573411</v>
      </c>
      <c r="C75" s="105">
        <v>56911.412803843006</v>
      </c>
      <c r="D75" s="105">
        <v>9182.926141097</v>
      </c>
      <c r="E75" s="105">
        <v>2165191.8835566766</v>
      </c>
      <c r="F75" s="105">
        <v>331195.56990396115</v>
      </c>
      <c r="G75" s="105">
        <v>1075900.574093897</v>
      </c>
      <c r="H75" s="105">
        <v>318623.868452165</v>
      </c>
      <c r="I75" s="105">
        <v>1104.608766068</v>
      </c>
      <c r="J75" s="106">
        <v>0</v>
      </c>
      <c r="K75" s="105">
        <v>1691581.9434176402</v>
      </c>
      <c r="L75" s="105">
        <v>132352.943206763</v>
      </c>
      <c r="M75" s="105">
        <v>33274.507604446</v>
      </c>
      <c r="N75" s="106">
        <v>0</v>
      </c>
      <c r="O75" s="105">
        <v>14542.441223252</v>
      </c>
      <c r="P75" s="105">
        <v>656.7867984689999</v>
      </c>
      <c r="Q75" s="105">
        <v>33052.582065959</v>
      </c>
      <c r="R75" s="105">
        <v>8815.149525776</v>
      </c>
      <c r="S75" s="108">
        <v>13515.52282884</v>
      </c>
      <c r="T75" s="105">
        <v>0</v>
      </c>
      <c r="U75" s="105">
        <v>3992.342080932001</v>
      </c>
      <c r="V75" s="105">
        <v>26.649103628000002</v>
      </c>
      <c r="W75" s="109"/>
      <c r="X75" s="150">
        <f t="shared" si="5"/>
        <v>5889921.711573412</v>
      </c>
      <c r="Y75" s="105">
        <v>828188.240797702</v>
      </c>
      <c r="Z75" s="105">
        <v>13987.516285216001</v>
      </c>
      <c r="AA75" s="105">
        <v>319979.78940641106</v>
      </c>
      <c r="AB75" s="105">
        <v>14499.073422481</v>
      </c>
      <c r="AC75" s="105">
        <v>494701.059614802</v>
      </c>
      <c r="AD75" s="105">
        <v>30501.992584962994</v>
      </c>
      <c r="AE75" s="105">
        <v>424586.192320871</v>
      </c>
      <c r="AF75" s="105">
        <v>31196.994192070004</v>
      </c>
      <c r="AG75" s="105">
        <v>365465.08398501895</v>
      </c>
      <c r="AH75" s="105">
        <v>35644.697191563</v>
      </c>
      <c r="AI75" s="105">
        <v>484918.5506536371</v>
      </c>
      <c r="AJ75" s="105">
        <v>51072.061613455</v>
      </c>
      <c r="AK75" s="105">
        <v>2072851.5058596819</v>
      </c>
      <c r="AL75" s="105">
        <v>614452.972414238</v>
      </c>
      <c r="AM75" s="112">
        <v>279.29618747600006</v>
      </c>
      <c r="AN75" s="112">
        <v>2.249138851</v>
      </c>
      <c r="AO75" s="112">
        <v>324.62069547000004</v>
      </c>
      <c r="AP75" s="112">
        <v>3.968303172</v>
      </c>
      <c r="AQ75" s="112">
        <v>1477.389151837</v>
      </c>
      <c r="AR75" s="112">
        <v>9.59443865</v>
      </c>
      <c r="AS75" s="112">
        <v>2593.3492140939998</v>
      </c>
      <c r="AT75" s="112">
        <v>23.761537185</v>
      </c>
      <c r="AU75" s="112">
        <v>2929.4187762770002</v>
      </c>
      <c r="AV75" s="112">
        <v>33.659329095000004</v>
      </c>
      <c r="AW75" s="112">
        <v>5092.082290333001</v>
      </c>
      <c r="AX75" s="112">
        <v>163.159067343</v>
      </c>
      <c r="AY75" s="112">
        <v>85681.23948794202</v>
      </c>
      <c r="AZ75" s="112">
        <v>9262.193613577003</v>
      </c>
      <c r="BA75" s="87"/>
      <c r="BB75" s="104">
        <f t="shared" si="7"/>
        <v>5889921.711573411</v>
      </c>
      <c r="BC75" s="105">
        <v>2432920.366124804</v>
      </c>
      <c r="BD75" s="105">
        <v>125830.27367629307</v>
      </c>
      <c r="BE75" s="105">
        <v>2557770.056513319</v>
      </c>
      <c r="BF75" s="105">
        <v>665525.034027693</v>
      </c>
      <c r="BG75" s="105">
        <v>7604.074025154</v>
      </c>
      <c r="BH75" s="105">
        <v>73.232746953</v>
      </c>
      <c r="BI75" s="105">
        <v>90773.321778275</v>
      </c>
      <c r="BJ75" s="105">
        <v>9425.352680920001</v>
      </c>
      <c r="BL75" s="150">
        <f t="shared" si="6"/>
        <v>3108217.9465732053</v>
      </c>
      <c r="BM75" s="105">
        <v>2432920.366124805</v>
      </c>
      <c r="BN75" s="105">
        <v>125830.27367629301</v>
      </c>
      <c r="BO75" s="105">
        <v>470638</v>
      </c>
      <c r="BP75" s="105">
        <v>64622</v>
      </c>
      <c r="BQ75" s="105">
        <v>7604.074025154</v>
      </c>
      <c r="BR75" s="105">
        <v>73.232746953</v>
      </c>
      <c r="BS75" s="105">
        <v>6136</v>
      </c>
      <c r="BT75" s="105">
        <v>394</v>
      </c>
    </row>
    <row r="76" spans="1:72" ht="15">
      <c r="A76" s="103">
        <v>43677</v>
      </c>
      <c r="B76" s="104">
        <f t="shared" si="4"/>
        <v>5901140.430479094</v>
      </c>
      <c r="C76" s="105">
        <v>43935.632235063</v>
      </c>
      <c r="D76" s="105">
        <v>9458.224436495</v>
      </c>
      <c r="E76" s="105">
        <v>2205778.1466552382</v>
      </c>
      <c r="F76" s="105">
        <v>330843.3349423851</v>
      </c>
      <c r="G76" s="105">
        <v>1045313.9343211335</v>
      </c>
      <c r="H76" s="105">
        <v>337807.7335479391</v>
      </c>
      <c r="I76" s="105">
        <v>1111.637190614</v>
      </c>
      <c r="J76" s="106">
        <v>0</v>
      </c>
      <c r="K76" s="105">
        <v>1697702.4700830604</v>
      </c>
      <c r="L76" s="105">
        <v>127611.629494919</v>
      </c>
      <c r="M76" s="105">
        <v>32386.942995539</v>
      </c>
      <c r="N76" s="106">
        <v>0</v>
      </c>
      <c r="O76" s="105">
        <v>16077.965957254002</v>
      </c>
      <c r="P76" s="105">
        <v>651.6403184160001</v>
      </c>
      <c r="Q76" s="105">
        <v>26728.859764583</v>
      </c>
      <c r="R76" s="105">
        <v>7976.848266598</v>
      </c>
      <c r="S76" s="108">
        <v>13176.374041234001</v>
      </c>
      <c r="T76" s="105">
        <v>0</v>
      </c>
      <c r="U76" s="105">
        <v>4553.368117224</v>
      </c>
      <c r="V76" s="105">
        <v>25.688111397</v>
      </c>
      <c r="W76" s="109"/>
      <c r="X76" s="150">
        <f t="shared" si="5"/>
        <v>5901140.4304790925</v>
      </c>
      <c r="Y76" s="105">
        <v>834205.1938558113</v>
      </c>
      <c r="Z76" s="105">
        <v>14191.662939796002</v>
      </c>
      <c r="AA76" s="105">
        <v>321549.273262487</v>
      </c>
      <c r="AB76" s="105">
        <v>14762.256432769002</v>
      </c>
      <c r="AC76" s="105">
        <v>499083.14314737805</v>
      </c>
      <c r="AD76" s="105">
        <v>31153.653442252995</v>
      </c>
      <c r="AE76" s="105">
        <v>428158.622098946</v>
      </c>
      <c r="AF76" s="105">
        <v>31455.477193091</v>
      </c>
      <c r="AG76" s="105">
        <v>368977.6447725511</v>
      </c>
      <c r="AH76" s="105">
        <v>35590.290604598995</v>
      </c>
      <c r="AI76" s="105">
        <v>488982.4255683731</v>
      </c>
      <c r="AJ76" s="105">
        <v>50923.36559878</v>
      </c>
      <c r="AK76" s="105">
        <v>2052885.5177795624</v>
      </c>
      <c r="AL76" s="105">
        <v>627644.21621045</v>
      </c>
      <c r="AM76" s="112">
        <v>272.34466376500006</v>
      </c>
      <c r="AN76" s="112">
        <v>2.5183377410000003</v>
      </c>
      <c r="AO76" s="112">
        <v>318.970217268</v>
      </c>
      <c r="AP76" s="112">
        <v>4.381066846</v>
      </c>
      <c r="AQ76" s="112">
        <v>1486.0555366750002</v>
      </c>
      <c r="AR76" s="112">
        <v>10.171877218</v>
      </c>
      <c r="AS76" s="112">
        <v>2649.408357697</v>
      </c>
      <c r="AT76" s="112">
        <v>23.484140897000003</v>
      </c>
      <c r="AU76" s="112">
        <v>3069.6166229540004</v>
      </c>
      <c r="AV76" s="112">
        <v>41.841496813000006</v>
      </c>
      <c r="AW76" s="112">
        <v>5453.5060534389995</v>
      </c>
      <c r="AX76" s="112">
        <v>152.33572150999998</v>
      </c>
      <c r="AY76" s="112">
        <v>79673.60942403603</v>
      </c>
      <c r="AZ76" s="112">
        <v>8419.444055386</v>
      </c>
      <c r="BA76" s="87"/>
      <c r="BB76" s="104">
        <f t="shared" si="7"/>
        <v>5901140.430479092</v>
      </c>
      <c r="BC76" s="105">
        <v>2451973.8771371734</v>
      </c>
      <c r="BD76" s="105">
        <v>127153.34061250801</v>
      </c>
      <c r="BE76" s="105">
        <v>2541867.943347935</v>
      </c>
      <c r="BF76" s="105">
        <v>678567.58180923</v>
      </c>
      <c r="BG76" s="105">
        <v>7796.395398359002</v>
      </c>
      <c r="BH76" s="105">
        <v>82.396919515</v>
      </c>
      <c r="BI76" s="105">
        <v>85127.11547747502</v>
      </c>
      <c r="BJ76" s="105">
        <v>8571.779776896</v>
      </c>
      <c r="BL76" s="150">
        <f t="shared" si="6"/>
        <v>3133360.0100675547</v>
      </c>
      <c r="BM76" s="105">
        <v>2451973.877137173</v>
      </c>
      <c r="BN76" s="105">
        <v>127153.34061250801</v>
      </c>
      <c r="BO76" s="105">
        <v>474816</v>
      </c>
      <c r="BP76" s="105">
        <v>64724</v>
      </c>
      <c r="BQ76" s="105">
        <v>7796.395398359001</v>
      </c>
      <c r="BR76" s="105">
        <v>82.39691951500001</v>
      </c>
      <c r="BS76" s="105">
        <v>6442</v>
      </c>
      <c r="BT76" s="105">
        <v>372</v>
      </c>
    </row>
    <row r="77" spans="1:72" ht="15">
      <c r="A77" s="32">
        <f aca="true" t="shared" si="8" ref="A77:A98">EOMONTH(A76,1)</f>
        <v>43708</v>
      </c>
      <c r="B77" s="104">
        <f t="shared" si="4"/>
        <v>5898422.960111105</v>
      </c>
      <c r="C77" s="105">
        <v>46107.45764225999</v>
      </c>
      <c r="D77" s="105">
        <v>10346.265048189001</v>
      </c>
      <c r="E77" s="105">
        <v>2224479.6100699073</v>
      </c>
      <c r="F77" s="105">
        <v>341466.99210712896</v>
      </c>
      <c r="G77" s="105">
        <v>1031117.0597256701</v>
      </c>
      <c r="H77" s="105">
        <v>320859.08362272626</v>
      </c>
      <c r="I77" s="105">
        <v>993.471164844</v>
      </c>
      <c r="J77" s="106">
        <v>0</v>
      </c>
      <c r="K77" s="105">
        <v>1693105.1423403672</v>
      </c>
      <c r="L77" s="105">
        <v>131121.25103414603</v>
      </c>
      <c r="M77" s="105">
        <v>28940.656147784</v>
      </c>
      <c r="N77" s="106">
        <v>0</v>
      </c>
      <c r="O77" s="105">
        <v>14586.559810014995</v>
      </c>
      <c r="P77" s="105">
        <v>659.4272586540001</v>
      </c>
      <c r="Q77" s="105">
        <v>26623.277332238</v>
      </c>
      <c r="R77" s="105">
        <v>9021.585627827</v>
      </c>
      <c r="S77" s="108">
        <v>14334.702511684001</v>
      </c>
      <c r="T77" s="105">
        <v>0</v>
      </c>
      <c r="U77" s="105">
        <v>4633.332847789001</v>
      </c>
      <c r="V77" s="105">
        <v>27.085819876</v>
      </c>
      <c r="W77" s="109"/>
      <c r="X77" s="150">
        <f t="shared" si="5"/>
        <v>5898422.960111105</v>
      </c>
      <c r="Y77" s="105">
        <v>827103.2545998801</v>
      </c>
      <c r="Z77" s="105">
        <v>14219.810820917999</v>
      </c>
      <c r="AA77" s="105">
        <v>323064.78312522796</v>
      </c>
      <c r="AB77" s="105">
        <v>14869.169397724</v>
      </c>
      <c r="AC77" s="105">
        <v>500914.43320100225</v>
      </c>
      <c r="AD77" s="105">
        <v>31235.16452538099</v>
      </c>
      <c r="AE77" s="105">
        <v>427951.0078292729</v>
      </c>
      <c r="AF77" s="105">
        <v>31945.164734080998</v>
      </c>
      <c r="AG77" s="105">
        <v>369868.156802483</v>
      </c>
      <c r="AH77" s="105">
        <v>36436.745264182</v>
      </c>
      <c r="AI77" s="105">
        <v>489943.38734441606</v>
      </c>
      <c r="AJ77" s="105">
        <v>51202.337342157996</v>
      </c>
      <c r="AK77" s="105">
        <v>2056957.7180407657</v>
      </c>
      <c r="AL77" s="105">
        <v>623885.1997277461</v>
      </c>
      <c r="AM77" s="112">
        <v>270.71091111299995</v>
      </c>
      <c r="AN77" s="112">
        <v>2.2445491050000004</v>
      </c>
      <c r="AO77" s="112">
        <v>323.85749943700006</v>
      </c>
      <c r="AP77" s="112">
        <v>3.465812895</v>
      </c>
      <c r="AQ77" s="112">
        <v>1496.677090679</v>
      </c>
      <c r="AR77" s="112">
        <v>8.933735742000001</v>
      </c>
      <c r="AS77" s="112">
        <v>2684.995596937</v>
      </c>
      <c r="AT77" s="112">
        <v>25.147437397000004</v>
      </c>
      <c r="AU77" s="112">
        <v>3097.7036598440004</v>
      </c>
      <c r="AV77" s="112">
        <v>32.305055962</v>
      </c>
      <c r="AW77" s="112">
        <v>5663.1523476</v>
      </c>
      <c r="AX77" s="112">
        <v>178.271610089</v>
      </c>
      <c r="AY77" s="112">
        <v>75581.4315439</v>
      </c>
      <c r="AZ77" s="112">
        <v>9457.730505167001</v>
      </c>
      <c r="BA77" s="87"/>
      <c r="BB77" s="104">
        <f t="shared" si="7"/>
        <v>5898422.960111105</v>
      </c>
      <c r="BC77" s="105">
        <v>2448901.635557866</v>
      </c>
      <c r="BD77" s="105">
        <v>128706.05474228598</v>
      </c>
      <c r="BE77" s="105">
        <v>2546901.1053851815</v>
      </c>
      <c r="BF77" s="105">
        <v>675087.5370699042</v>
      </c>
      <c r="BG77" s="105">
        <v>7873.94475801</v>
      </c>
      <c r="BH77" s="105">
        <v>72.096591101</v>
      </c>
      <c r="BI77" s="105">
        <v>81244.5838915</v>
      </c>
      <c r="BJ77" s="105">
        <v>9636.002115255998</v>
      </c>
      <c r="BL77" s="150">
        <f t="shared" si="6"/>
        <v>3133859.7316492633</v>
      </c>
      <c r="BM77" s="105">
        <v>2448901.635557866</v>
      </c>
      <c r="BN77" s="105">
        <v>128706.05474228601</v>
      </c>
      <c r="BO77" s="105">
        <v>476070</v>
      </c>
      <c r="BP77" s="105">
        <v>65334</v>
      </c>
      <c r="BQ77" s="105">
        <v>7873.94475801</v>
      </c>
      <c r="BR77" s="105">
        <v>72.096591101</v>
      </c>
      <c r="BS77" s="105">
        <v>6488</v>
      </c>
      <c r="BT77" s="105">
        <v>414</v>
      </c>
    </row>
    <row r="78" spans="1:72" ht="15">
      <c r="A78" s="32">
        <f t="shared" si="8"/>
        <v>43738</v>
      </c>
      <c r="B78" s="104">
        <f t="shared" si="4"/>
        <v>5984425.017265731</v>
      </c>
      <c r="C78" s="105">
        <v>47680.474252023</v>
      </c>
      <c r="D78" s="105">
        <v>10337.167491448003</v>
      </c>
      <c r="E78" s="105">
        <v>2222444.267564702</v>
      </c>
      <c r="F78" s="105">
        <v>344824.46064684994</v>
      </c>
      <c r="G78" s="105">
        <v>1078763.1700255158</v>
      </c>
      <c r="H78" s="105">
        <v>340430.081924147</v>
      </c>
      <c r="I78" s="105">
        <v>981.731779905</v>
      </c>
      <c r="J78" s="106">
        <v>0</v>
      </c>
      <c r="K78" s="105">
        <v>1699750.9079271194</v>
      </c>
      <c r="L78" s="105">
        <v>134627.778295366</v>
      </c>
      <c r="M78" s="105">
        <v>31403.009417781</v>
      </c>
      <c r="N78" s="106">
        <v>0</v>
      </c>
      <c r="O78" s="105">
        <v>14834.351399446</v>
      </c>
      <c r="P78" s="105">
        <v>659.893720807</v>
      </c>
      <c r="Q78" s="105">
        <v>28514.25897907199</v>
      </c>
      <c r="R78" s="105">
        <v>7240.539205874001</v>
      </c>
      <c r="S78" s="108">
        <v>17193.284080568</v>
      </c>
      <c r="T78" s="105">
        <v>0</v>
      </c>
      <c r="U78" s="105">
        <v>4715.536010703001</v>
      </c>
      <c r="V78" s="105">
        <v>24.104544404</v>
      </c>
      <c r="W78" s="109"/>
      <c r="X78" s="150">
        <f t="shared" si="5"/>
        <v>5984425.017265732</v>
      </c>
      <c r="Y78" s="105">
        <v>825879.931440427</v>
      </c>
      <c r="Z78" s="105">
        <v>14286.843464884001</v>
      </c>
      <c r="AA78" s="105">
        <v>323090.5614628321</v>
      </c>
      <c r="AB78" s="105">
        <v>15105.957926686</v>
      </c>
      <c r="AC78" s="105">
        <v>500794.904289859</v>
      </c>
      <c r="AD78" s="105">
        <v>31571.064756212007</v>
      </c>
      <c r="AE78" s="105">
        <v>429189.1296823931</v>
      </c>
      <c r="AF78" s="105">
        <v>32023.886285257013</v>
      </c>
      <c r="AG78" s="105">
        <v>370548.86539414205</v>
      </c>
      <c r="AH78" s="105">
        <v>36762.569663163995</v>
      </c>
      <c r="AI78" s="105">
        <v>495765.5473941121</v>
      </c>
      <c r="AJ78" s="105">
        <v>51747.542047414005</v>
      </c>
      <c r="AK78" s="105">
        <v>2104351.6118854997</v>
      </c>
      <c r="AL78" s="105">
        <v>648721.624214194</v>
      </c>
      <c r="AM78" s="112">
        <v>267.7832164180001</v>
      </c>
      <c r="AN78" s="112">
        <v>2.433335189</v>
      </c>
      <c r="AO78" s="112">
        <v>310.22004634600006</v>
      </c>
      <c r="AP78" s="112">
        <v>3.8114643290000005</v>
      </c>
      <c r="AQ78" s="112">
        <v>1491.4272865810003</v>
      </c>
      <c r="AR78" s="112">
        <v>10.773976712</v>
      </c>
      <c r="AS78" s="112">
        <v>2763.2358441890005</v>
      </c>
      <c r="AT78" s="112">
        <v>26.517699371</v>
      </c>
      <c r="AU78" s="112">
        <v>3240.5122659500003</v>
      </c>
      <c r="AV78" s="112">
        <v>38.310659216000005</v>
      </c>
      <c r="AW78" s="112">
        <v>5808.5419753900005</v>
      </c>
      <c r="AX78" s="112">
        <v>128.87845896800002</v>
      </c>
      <c r="AY78" s="112">
        <v>82778.71925269601</v>
      </c>
      <c r="AZ78" s="112">
        <v>7713.8118773</v>
      </c>
      <c r="BA78" s="87"/>
      <c r="BB78" s="104">
        <f t="shared" si="7"/>
        <v>5984425.0172657315</v>
      </c>
      <c r="BC78" s="105">
        <v>2449503.3922696537</v>
      </c>
      <c r="BD78" s="105">
        <v>129750.32209620302</v>
      </c>
      <c r="BE78" s="105">
        <v>2600117.1592796114</v>
      </c>
      <c r="BF78" s="105">
        <v>700469.1662616079</v>
      </c>
      <c r="BG78" s="105">
        <v>8073.178659483999</v>
      </c>
      <c r="BH78" s="105">
        <v>81.84713481700001</v>
      </c>
      <c r="BI78" s="105">
        <v>88587.26122808602</v>
      </c>
      <c r="BJ78" s="105">
        <v>7842.690336268</v>
      </c>
      <c r="BL78" s="150">
        <f t="shared" si="6"/>
        <v>3141428.740160157</v>
      </c>
      <c r="BM78" s="105">
        <v>2449503.3922696533</v>
      </c>
      <c r="BN78" s="105">
        <v>129750.322096203</v>
      </c>
      <c r="BO78" s="105">
        <v>481314</v>
      </c>
      <c r="BP78" s="105">
        <v>65614</v>
      </c>
      <c r="BQ78" s="105">
        <v>8073.1786594840005</v>
      </c>
      <c r="BR78" s="105">
        <v>81.84713481700001</v>
      </c>
      <c r="BS78" s="105">
        <v>6716</v>
      </c>
      <c r="BT78" s="105">
        <v>376</v>
      </c>
    </row>
    <row r="79" spans="1:72" ht="15">
      <c r="A79" s="32">
        <f t="shared" si="8"/>
        <v>43769</v>
      </c>
      <c r="B79" s="104">
        <f t="shared" si="4"/>
        <v>6003886.229762375</v>
      </c>
      <c r="C79" s="105">
        <v>45132.31939590601</v>
      </c>
      <c r="D79" s="105">
        <v>7196.939106209002</v>
      </c>
      <c r="E79" s="105">
        <v>2248767.361838134</v>
      </c>
      <c r="F79" s="105">
        <v>353474.1269764909</v>
      </c>
      <c r="G79" s="105">
        <v>1064166.6491902599</v>
      </c>
      <c r="H79" s="105">
        <v>333635.391778868</v>
      </c>
      <c r="I79" s="105">
        <v>987.9601701020001</v>
      </c>
      <c r="J79" s="106">
        <v>0</v>
      </c>
      <c r="K79" s="105">
        <v>1708890.602698588</v>
      </c>
      <c r="L79" s="105">
        <v>130142.90288202206</v>
      </c>
      <c r="M79" s="105">
        <v>42558.405364294995</v>
      </c>
      <c r="N79" s="106">
        <v>0</v>
      </c>
      <c r="O79" s="105">
        <v>15192.882050300997</v>
      </c>
      <c r="P79" s="105">
        <v>651.701147239</v>
      </c>
      <c r="Q79" s="105">
        <v>26591.703814711</v>
      </c>
      <c r="R79" s="105">
        <v>6034.197669800002</v>
      </c>
      <c r="S79" s="108">
        <v>15757.320931356</v>
      </c>
      <c r="T79" s="105">
        <v>0</v>
      </c>
      <c r="U79" s="105">
        <v>4681.082532058001</v>
      </c>
      <c r="V79" s="105">
        <v>24.682216036</v>
      </c>
      <c r="W79" s="109"/>
      <c r="X79" s="150">
        <f t="shared" si="5"/>
        <v>6003886.229762375</v>
      </c>
      <c r="Y79" s="105">
        <v>830927.8092552079</v>
      </c>
      <c r="Z79" s="105">
        <v>14364.475570782997</v>
      </c>
      <c r="AA79" s="105">
        <v>324983.25294106296</v>
      </c>
      <c r="AB79" s="105">
        <v>15075.251044808001</v>
      </c>
      <c r="AC79" s="105">
        <v>502803.8007563811</v>
      </c>
      <c r="AD79" s="105">
        <v>31457.80328142801</v>
      </c>
      <c r="AE79" s="105">
        <v>432701.913131423</v>
      </c>
      <c r="AF79" s="105">
        <v>31646.801797662003</v>
      </c>
      <c r="AG79" s="105">
        <v>373007.48958831804</v>
      </c>
      <c r="AH79" s="105">
        <v>36191.715655994</v>
      </c>
      <c r="AI79" s="105">
        <v>495649.120791053</v>
      </c>
      <c r="AJ79" s="105">
        <v>50901.505677861</v>
      </c>
      <c r="AK79" s="105">
        <v>2107871.5068295444</v>
      </c>
      <c r="AL79" s="105">
        <v>644811.8077150541</v>
      </c>
      <c r="AM79" s="112">
        <v>270.43253669800004</v>
      </c>
      <c r="AN79" s="112">
        <v>2.528907467</v>
      </c>
      <c r="AO79" s="112">
        <v>309.328855279</v>
      </c>
      <c r="AP79" s="112">
        <v>4.152234867000001</v>
      </c>
      <c r="AQ79" s="112">
        <v>1538.4794522860002</v>
      </c>
      <c r="AR79" s="112">
        <v>9.554846124</v>
      </c>
      <c r="AS79" s="112">
        <v>2859.5197069040005</v>
      </c>
      <c r="AT79" s="112">
        <v>26.945241609</v>
      </c>
      <c r="AU79" s="112">
        <v>3261.90799024</v>
      </c>
      <c r="AV79" s="112">
        <v>32.389368786000006</v>
      </c>
      <c r="AW79" s="112">
        <v>5778.385782074001</v>
      </c>
      <c r="AX79" s="112">
        <v>165.758290929</v>
      </c>
      <c r="AY79" s="112">
        <v>90763.34036924</v>
      </c>
      <c r="AZ79" s="112">
        <v>6469.252143293001</v>
      </c>
      <c r="BB79" s="104">
        <f t="shared" si="7"/>
        <v>6003886.229762378</v>
      </c>
      <c r="BC79" s="105">
        <v>2464424.265672395</v>
      </c>
      <c r="BD79" s="105">
        <v>128736.04735067501</v>
      </c>
      <c r="BE79" s="105">
        <v>2603520.6276205974</v>
      </c>
      <c r="BF79" s="105">
        <v>695713.3133929151</v>
      </c>
      <c r="BG79" s="105">
        <v>8239.668541407</v>
      </c>
      <c r="BH79" s="105">
        <v>75.570598853</v>
      </c>
      <c r="BI79" s="105">
        <v>96541.72615131403</v>
      </c>
      <c r="BJ79" s="105">
        <v>6635.010434222001</v>
      </c>
      <c r="BL79" s="150">
        <f t="shared" si="6"/>
        <v>3155951.552163328</v>
      </c>
      <c r="BM79" s="105">
        <v>2464424.265672393</v>
      </c>
      <c r="BN79" s="105">
        <v>128736.04735067501</v>
      </c>
      <c r="BO79" s="105">
        <v>482032</v>
      </c>
      <c r="BP79" s="105">
        <v>65150</v>
      </c>
      <c r="BQ79" s="105">
        <v>8239.668541407</v>
      </c>
      <c r="BR79" s="105">
        <v>75.570598853</v>
      </c>
      <c r="BS79" s="105">
        <v>6916</v>
      </c>
      <c r="BT79" s="105">
        <v>378</v>
      </c>
    </row>
    <row r="80" spans="1:72" ht="15">
      <c r="A80" s="32">
        <f t="shared" si="8"/>
        <v>43799</v>
      </c>
      <c r="B80" s="104">
        <f t="shared" si="4"/>
        <v>6042315.293243252</v>
      </c>
      <c r="C80" s="105">
        <v>47710.171377027</v>
      </c>
      <c r="D80" s="105">
        <v>8532.873304909</v>
      </c>
      <c r="E80" s="105">
        <v>2231447.9818055807</v>
      </c>
      <c r="F80" s="105">
        <v>330885.5747684861</v>
      </c>
      <c r="G80" s="105">
        <v>1112731.2503707916</v>
      </c>
      <c r="H80" s="105">
        <v>339063.159723366</v>
      </c>
      <c r="I80" s="105">
        <v>1004.1863404599999</v>
      </c>
      <c r="J80" s="106">
        <v>0</v>
      </c>
      <c r="K80" s="105">
        <v>1734671.8061465905</v>
      </c>
      <c r="L80" s="105">
        <v>129546.58433905501</v>
      </c>
      <c r="M80" s="105">
        <v>30130.38786555</v>
      </c>
      <c r="N80" s="106">
        <v>0</v>
      </c>
      <c r="O80" s="105">
        <v>14395.743193229002</v>
      </c>
      <c r="P80" s="105">
        <v>658.181095309</v>
      </c>
      <c r="Q80" s="105">
        <v>30897.455469408997</v>
      </c>
      <c r="R80" s="105">
        <v>8740.338388355</v>
      </c>
      <c r="S80" s="108">
        <v>16637.20771047</v>
      </c>
      <c r="T80" s="105">
        <v>0</v>
      </c>
      <c r="U80" s="105">
        <v>5244.450499434</v>
      </c>
      <c r="V80" s="105">
        <v>17.94084523</v>
      </c>
      <c r="W80" s="109"/>
      <c r="X80" s="150">
        <f t="shared" si="5"/>
        <v>6042315.293243251</v>
      </c>
      <c r="Y80" s="105">
        <v>839123.1622558421</v>
      </c>
      <c r="Z80" s="105">
        <v>14373.229576442003</v>
      </c>
      <c r="AA80" s="105">
        <v>327150.352618108</v>
      </c>
      <c r="AB80" s="105">
        <v>14971.114278531997</v>
      </c>
      <c r="AC80" s="105">
        <v>507939.7095986729</v>
      </c>
      <c r="AD80" s="105">
        <v>31542.098096669</v>
      </c>
      <c r="AE80" s="105">
        <v>436131.7155898651</v>
      </c>
      <c r="AF80" s="105">
        <v>31286.401317565</v>
      </c>
      <c r="AG80" s="105">
        <v>373123.78514078807</v>
      </c>
      <c r="AH80" s="105">
        <v>35736.727632811</v>
      </c>
      <c r="AI80" s="105">
        <v>498165.76412750816</v>
      </c>
      <c r="AJ80" s="105">
        <v>50466.013619638004</v>
      </c>
      <c r="AK80" s="105">
        <v>2145930.9067096654</v>
      </c>
      <c r="AL80" s="105">
        <v>629652.6076141589</v>
      </c>
      <c r="AM80" s="112">
        <v>267.90415565300003</v>
      </c>
      <c r="AN80" s="112">
        <v>2.409339592</v>
      </c>
      <c r="AO80" s="112">
        <v>314.18320969300004</v>
      </c>
      <c r="AP80" s="112">
        <v>3.583975905</v>
      </c>
      <c r="AQ80" s="112">
        <v>1528.741881692</v>
      </c>
      <c r="AR80" s="112">
        <v>9.39814698</v>
      </c>
      <c r="AS80" s="112">
        <v>2895.097691534</v>
      </c>
      <c r="AT80" s="112">
        <v>26.216374619000003</v>
      </c>
      <c r="AU80" s="112">
        <v>3387.7608781550002</v>
      </c>
      <c r="AV80" s="112">
        <v>43.04003306700001</v>
      </c>
      <c r="AW80" s="112">
        <v>6098.9837968619995</v>
      </c>
      <c r="AX80" s="112">
        <v>159.199872147</v>
      </c>
      <c r="AY80" s="112">
        <v>82812.573124503</v>
      </c>
      <c r="AZ80" s="112">
        <v>9172.612586584</v>
      </c>
      <c r="BB80" s="104">
        <f t="shared" si="7"/>
        <v>6042315.293243252</v>
      </c>
      <c r="BC80" s="105">
        <v>2483468.725203277</v>
      </c>
      <c r="BD80" s="105">
        <v>127909.57090201901</v>
      </c>
      <c r="BE80" s="105">
        <v>2644096.670837173</v>
      </c>
      <c r="BF80" s="105">
        <v>680118.6212337969</v>
      </c>
      <c r="BG80" s="105">
        <v>8393.687816727</v>
      </c>
      <c r="BH80" s="105">
        <v>84.64787016300001</v>
      </c>
      <c r="BI80" s="105">
        <v>88911.55692136497</v>
      </c>
      <c r="BJ80" s="105">
        <v>9331.812458731001</v>
      </c>
      <c r="BL80" s="150">
        <f t="shared" si="6"/>
        <v>3178380.631792185</v>
      </c>
      <c r="BM80" s="105">
        <v>2483468.725203276</v>
      </c>
      <c r="BN80" s="105">
        <v>127909.57090201901</v>
      </c>
      <c r="BO80" s="105">
        <v>486816</v>
      </c>
      <c r="BP80" s="105">
        <v>64368</v>
      </c>
      <c r="BQ80" s="105">
        <v>8393.687816727</v>
      </c>
      <c r="BR80" s="105">
        <v>84.64787016300001</v>
      </c>
      <c r="BS80" s="105">
        <v>6950</v>
      </c>
      <c r="BT80" s="105">
        <v>390</v>
      </c>
    </row>
    <row r="81" spans="1:72" ht="15">
      <c r="A81" s="32">
        <f t="shared" si="8"/>
        <v>43830</v>
      </c>
      <c r="B81" s="104">
        <f t="shared" si="4"/>
        <v>6077300.585302664</v>
      </c>
      <c r="C81" s="105">
        <v>45860.899005132</v>
      </c>
      <c r="D81" s="105">
        <v>10200.288048346001</v>
      </c>
      <c r="E81" s="105">
        <v>2201384.287805688</v>
      </c>
      <c r="F81" s="105">
        <v>323797.25445550104</v>
      </c>
      <c r="G81" s="105">
        <v>1098936.4694567043</v>
      </c>
      <c r="H81" s="105">
        <v>358289.68937218207</v>
      </c>
      <c r="I81" s="105">
        <v>650.009796253</v>
      </c>
      <c r="J81" s="106">
        <v>0</v>
      </c>
      <c r="K81" s="105">
        <v>1813657.9167571596</v>
      </c>
      <c r="L81" s="105">
        <v>129026.17516334902</v>
      </c>
      <c r="M81" s="105">
        <v>15734.02363009</v>
      </c>
      <c r="N81" s="106">
        <v>0</v>
      </c>
      <c r="O81" s="105">
        <v>15393.502292952004</v>
      </c>
      <c r="P81" s="105">
        <v>647.82732679</v>
      </c>
      <c r="Q81" s="105">
        <v>27844.81994208801</v>
      </c>
      <c r="R81" s="105">
        <v>7936.858716209001</v>
      </c>
      <c r="S81" s="108">
        <v>17893.268217470002</v>
      </c>
      <c r="T81" s="105">
        <v>0</v>
      </c>
      <c r="U81" s="105">
        <v>10032.406651041</v>
      </c>
      <c r="V81" s="105">
        <v>14.88866571</v>
      </c>
      <c r="W81" s="109"/>
      <c r="X81" s="150">
        <f t="shared" si="5"/>
        <v>6077300.585302667</v>
      </c>
      <c r="Y81" s="105">
        <v>868146.8657681902</v>
      </c>
      <c r="Z81" s="105">
        <v>14635.970079034001</v>
      </c>
      <c r="AA81" s="105">
        <v>337022.63657948404</v>
      </c>
      <c r="AB81" s="105">
        <v>14820.695953545</v>
      </c>
      <c r="AC81" s="105">
        <v>524431.736919421</v>
      </c>
      <c r="AD81" s="105">
        <v>31694.030076974002</v>
      </c>
      <c r="AE81" s="105">
        <v>455626.2761773382</v>
      </c>
      <c r="AF81" s="105">
        <v>31638.390114537004</v>
      </c>
      <c r="AG81" s="105">
        <v>382943.92070337106</v>
      </c>
      <c r="AH81" s="105">
        <v>35620.541456462015</v>
      </c>
      <c r="AI81" s="105">
        <v>506722.256675876</v>
      </c>
      <c r="AJ81" s="105">
        <v>50839.88953445901</v>
      </c>
      <c r="AK81" s="105">
        <v>2085595.8899972583</v>
      </c>
      <c r="AL81" s="105">
        <v>642063.8898243669</v>
      </c>
      <c r="AM81" s="112">
        <v>260.832339239</v>
      </c>
      <c r="AN81" s="112">
        <v>2.560406482</v>
      </c>
      <c r="AO81" s="112">
        <v>302.4453689190001</v>
      </c>
      <c r="AP81" s="112">
        <v>2.8617083190000003</v>
      </c>
      <c r="AQ81" s="112">
        <v>1491.7860321250002</v>
      </c>
      <c r="AR81" s="112">
        <v>13.643151044</v>
      </c>
      <c r="AS81" s="112">
        <v>3010.566738962001</v>
      </c>
      <c r="AT81" s="112">
        <v>25.030585233</v>
      </c>
      <c r="AU81" s="112">
        <v>3872.156950947</v>
      </c>
      <c r="AV81" s="112">
        <v>37.442581461</v>
      </c>
      <c r="AW81" s="112">
        <v>6065.983321214</v>
      </c>
      <c r="AX81" s="112">
        <v>131.93818329200002</v>
      </c>
      <c r="AY81" s="112">
        <v>71894.24998223501</v>
      </c>
      <c r="AZ81" s="112">
        <v>8386.098092878</v>
      </c>
      <c r="BB81" s="104">
        <f t="shared" si="7"/>
        <v>6077300.585302667</v>
      </c>
      <c r="BC81" s="105">
        <v>2568171.436147803</v>
      </c>
      <c r="BD81" s="105">
        <v>128409.62768055202</v>
      </c>
      <c r="BE81" s="105">
        <v>2592318.1466731345</v>
      </c>
      <c r="BF81" s="105">
        <v>692903.7793588259</v>
      </c>
      <c r="BG81" s="105">
        <v>8937.787430192</v>
      </c>
      <c r="BH81" s="105">
        <v>81.538432539</v>
      </c>
      <c r="BI81" s="105">
        <v>77960.233303449</v>
      </c>
      <c r="BJ81" s="105">
        <v>8518.036276170002</v>
      </c>
      <c r="BL81" s="150">
        <f t="shared" si="6"/>
        <v>3272118.3896910874</v>
      </c>
      <c r="BM81" s="111">
        <v>2568171.4361478044</v>
      </c>
      <c r="BN81" s="111">
        <v>128409.627680552</v>
      </c>
      <c r="BO81" s="111">
        <v>494218</v>
      </c>
      <c r="BP81" s="111">
        <v>65078</v>
      </c>
      <c r="BQ81" s="111">
        <v>8937.787430192</v>
      </c>
      <c r="BR81" s="111">
        <v>81.538432539</v>
      </c>
      <c r="BS81" s="111">
        <v>6856</v>
      </c>
      <c r="BT81" s="111">
        <v>366</v>
      </c>
    </row>
    <row r="82" spans="1:72" ht="15">
      <c r="A82" s="32">
        <f t="shared" si="8"/>
        <v>43861</v>
      </c>
      <c r="B82" s="104">
        <f t="shared" si="4"/>
        <v>6035134.134139617</v>
      </c>
      <c r="C82" s="105">
        <v>46139.67122211</v>
      </c>
      <c r="D82" s="105">
        <v>7826.349416447001</v>
      </c>
      <c r="E82" s="105">
        <v>2255748.2999638165</v>
      </c>
      <c r="F82" s="105">
        <v>313797.289819695</v>
      </c>
      <c r="G82" s="105">
        <v>1057495.075230896</v>
      </c>
      <c r="H82" s="105">
        <v>356191.5433140601</v>
      </c>
      <c r="I82" s="105">
        <v>646.809639764</v>
      </c>
      <c r="J82" s="106">
        <v>0</v>
      </c>
      <c r="K82" s="105">
        <v>1759033.9926839229</v>
      </c>
      <c r="L82" s="105">
        <v>131526.69558901998</v>
      </c>
      <c r="M82" s="105">
        <v>25487.962109990003</v>
      </c>
      <c r="N82" s="106">
        <v>0</v>
      </c>
      <c r="O82" s="105">
        <v>15023.933276514</v>
      </c>
      <c r="P82" s="105">
        <v>637.211296659</v>
      </c>
      <c r="Q82" s="105">
        <v>29476.106449979005</v>
      </c>
      <c r="R82" s="105">
        <v>12322.225891455</v>
      </c>
      <c r="S82" s="108">
        <v>18125.335973578003</v>
      </c>
      <c r="T82" s="105">
        <v>0</v>
      </c>
      <c r="U82" s="105">
        <v>5637.26814171</v>
      </c>
      <c r="V82" s="105">
        <v>18.36412</v>
      </c>
      <c r="X82" s="150">
        <f t="shared" si="5"/>
        <v>6035134.134139616</v>
      </c>
      <c r="Y82" s="105">
        <v>845171.5606432991</v>
      </c>
      <c r="Z82" s="105">
        <v>14681.601048190998</v>
      </c>
      <c r="AA82" s="105">
        <v>331741.384486693</v>
      </c>
      <c r="AB82" s="105">
        <v>14892.889348155</v>
      </c>
      <c r="AC82" s="105">
        <v>517376.6413145749</v>
      </c>
      <c r="AD82" s="105">
        <v>32063.552482468007</v>
      </c>
      <c r="AE82" s="105">
        <v>448079.59320249694</v>
      </c>
      <c r="AF82" s="105">
        <v>31338.831776543</v>
      </c>
      <c r="AG82" s="105">
        <v>379901.98587865406</v>
      </c>
      <c r="AH82" s="105">
        <v>35202.626056752</v>
      </c>
      <c r="AI82" s="105">
        <v>499673.8919226021</v>
      </c>
      <c r="AJ82" s="105">
        <v>50082.72840195401</v>
      </c>
      <c r="AK82" s="105">
        <v>2097118.7912921892</v>
      </c>
      <c r="AL82" s="105">
        <v>631079.6490251591</v>
      </c>
      <c r="AM82" s="112">
        <v>260.14115295000005</v>
      </c>
      <c r="AN82" s="112">
        <v>2.679993882</v>
      </c>
      <c r="AO82" s="112">
        <v>313.39349134400004</v>
      </c>
      <c r="AP82" s="112">
        <v>3.8538607540000003</v>
      </c>
      <c r="AQ82" s="112">
        <v>1524.4718027580002</v>
      </c>
      <c r="AR82" s="112">
        <v>9.352749801000002</v>
      </c>
      <c r="AS82" s="112">
        <v>3124.949050471</v>
      </c>
      <c r="AT82" s="112">
        <v>26.760715079000004</v>
      </c>
      <c r="AU82" s="112">
        <v>3880.949469089001</v>
      </c>
      <c r="AV82" s="112">
        <v>43.601966065000006</v>
      </c>
      <c r="AW82" s="112">
        <v>6256.836031443001</v>
      </c>
      <c r="AX82" s="112">
        <v>156.154491414</v>
      </c>
      <c r="AY82" s="112">
        <v>78389.86495371601</v>
      </c>
      <c r="AZ82" s="112">
        <v>12735.397531119</v>
      </c>
      <c r="BB82" s="104">
        <f t="shared" si="7"/>
        <v>6035134.134139614</v>
      </c>
      <c r="BC82" s="105">
        <v>2522271.1655257177</v>
      </c>
      <c r="BD82" s="105">
        <v>128179.500712109</v>
      </c>
      <c r="BE82" s="105">
        <v>2596792.6832147907</v>
      </c>
      <c r="BF82" s="105">
        <v>681162.377427113</v>
      </c>
      <c r="BG82" s="105">
        <v>9103.904966612003</v>
      </c>
      <c r="BH82" s="105">
        <v>86.249285581</v>
      </c>
      <c r="BI82" s="105">
        <v>84646.700985159</v>
      </c>
      <c r="BJ82" s="105">
        <v>12891.552022533</v>
      </c>
      <c r="BL82" s="150">
        <f t="shared" si="6"/>
        <v>3218772.82049002</v>
      </c>
      <c r="BM82" s="111">
        <v>2522271.165525718</v>
      </c>
      <c r="BN82" s="111">
        <v>128179.500712109</v>
      </c>
      <c r="BO82" s="111">
        <v>487226</v>
      </c>
      <c r="BP82" s="111">
        <v>64548</v>
      </c>
      <c r="BQ82" s="111">
        <v>9103.904966612</v>
      </c>
      <c r="BR82" s="111">
        <v>86.24928558100001</v>
      </c>
      <c r="BS82" s="111">
        <v>6992</v>
      </c>
      <c r="BT82" s="111">
        <v>366</v>
      </c>
    </row>
    <row r="83" spans="1:72" ht="15">
      <c r="A83" s="32">
        <f t="shared" si="8"/>
        <v>43890</v>
      </c>
      <c r="B83" s="104">
        <f t="shared" si="4"/>
        <v>6129716.864581107</v>
      </c>
      <c r="C83" s="131">
        <v>40008.06150057399</v>
      </c>
      <c r="D83" s="131">
        <v>6734.637623641001</v>
      </c>
      <c r="E83" s="131">
        <v>2288482.497712564</v>
      </c>
      <c r="F83" s="131">
        <v>343742.7076836371</v>
      </c>
      <c r="G83" s="131">
        <v>1095844.2303491763</v>
      </c>
      <c r="H83" s="131">
        <v>354425.95471684623</v>
      </c>
      <c r="I83" s="131">
        <v>470.399519569</v>
      </c>
      <c r="J83" s="106">
        <v>0</v>
      </c>
      <c r="K83" s="131">
        <v>1750657.869980238</v>
      </c>
      <c r="L83" s="131">
        <v>138951.116628805</v>
      </c>
      <c r="M83" s="131">
        <v>31235.689210137</v>
      </c>
      <c r="N83" s="106">
        <v>0</v>
      </c>
      <c r="O83" s="131">
        <v>14826.581089768002</v>
      </c>
      <c r="P83" s="131">
        <v>669.5048776420001</v>
      </c>
      <c r="Q83" s="131">
        <v>32436.180852123</v>
      </c>
      <c r="R83" s="131">
        <v>8667.307055238001</v>
      </c>
      <c r="S83" s="151">
        <v>17355.80816183</v>
      </c>
      <c r="T83" s="105">
        <v>0</v>
      </c>
      <c r="U83" s="131">
        <v>5189.358129166001</v>
      </c>
      <c r="V83" s="131">
        <v>18.959490153</v>
      </c>
      <c r="X83" s="150">
        <f t="shared" si="5"/>
        <v>6129716.864581106</v>
      </c>
      <c r="Y83" s="131">
        <v>841954.6006782745</v>
      </c>
      <c r="Z83" s="131">
        <v>14715.841327461</v>
      </c>
      <c r="AA83" s="131">
        <v>331335.46154205303</v>
      </c>
      <c r="AB83" s="131">
        <v>15361.634293738003</v>
      </c>
      <c r="AC83" s="131">
        <v>518981.77096097893</v>
      </c>
      <c r="AD83" s="131">
        <v>32824.15457041401</v>
      </c>
      <c r="AE83" s="131">
        <v>448690.43533648306</v>
      </c>
      <c r="AF83" s="131">
        <v>33176.419474071</v>
      </c>
      <c r="AG83" s="131">
        <v>381914.11204434617</v>
      </c>
      <c r="AH83" s="131">
        <v>38059.572086369</v>
      </c>
      <c r="AI83" s="131">
        <v>504239.455434189</v>
      </c>
      <c r="AJ83" s="131">
        <v>52709.208790721</v>
      </c>
      <c r="AK83" s="131">
        <v>2148347.2230657963</v>
      </c>
      <c r="AL83" s="131">
        <v>657007.5861101549</v>
      </c>
      <c r="AM83" s="131">
        <v>268.1112013280001</v>
      </c>
      <c r="AN83" s="131">
        <v>2.534301225</v>
      </c>
      <c r="AO83" s="131">
        <v>317.21678962400006</v>
      </c>
      <c r="AP83" s="131">
        <v>3.6473440430000004</v>
      </c>
      <c r="AQ83" s="131">
        <v>1557.3450799970005</v>
      </c>
      <c r="AR83" s="131">
        <v>11.460224025000002</v>
      </c>
      <c r="AS83" s="131">
        <v>3040.136498559</v>
      </c>
      <c r="AT83" s="131">
        <v>27.958070741</v>
      </c>
      <c r="AU83" s="131">
        <v>3990.1195009189996</v>
      </c>
      <c r="AV83" s="131">
        <v>46.50861621200001</v>
      </c>
      <c r="AW83" s="131">
        <v>5700.768770495999</v>
      </c>
      <c r="AX83" s="131">
        <v>138.19010662600002</v>
      </c>
      <c r="AY83" s="131">
        <v>86169.919602101</v>
      </c>
      <c r="AZ83" s="131">
        <v>9125.472760161</v>
      </c>
      <c r="BB83" s="104">
        <f t="shared" si="7"/>
        <v>6129716.864581108</v>
      </c>
      <c r="BC83" s="131">
        <v>2522876.380562136</v>
      </c>
      <c r="BD83" s="131">
        <v>134137.62175205303</v>
      </c>
      <c r="BE83" s="131">
        <v>2652586.678499986</v>
      </c>
      <c r="BF83" s="131">
        <v>709716.7949008759</v>
      </c>
      <c r="BG83" s="131">
        <v>9172.929070427002</v>
      </c>
      <c r="BH83" s="131">
        <v>92.108556246</v>
      </c>
      <c r="BI83" s="131">
        <v>91870.688372597</v>
      </c>
      <c r="BJ83" s="131">
        <v>9263.662866787</v>
      </c>
      <c r="BL83" s="150">
        <f t="shared" si="6"/>
        <v>3232945.039940862</v>
      </c>
      <c r="BM83" s="131">
        <v>2522876.380562136</v>
      </c>
      <c r="BN83" s="131">
        <v>134137.621752053</v>
      </c>
      <c r="BO83" s="131">
        <v>492220</v>
      </c>
      <c r="BP83" s="131">
        <v>67452</v>
      </c>
      <c r="BQ83" s="131">
        <v>9172.929070427</v>
      </c>
      <c r="BR83" s="131">
        <v>92.108556246</v>
      </c>
      <c r="BS83" s="131">
        <v>6616</v>
      </c>
      <c r="BT83" s="131">
        <v>378</v>
      </c>
    </row>
    <row r="84" spans="1:84" s="156" customFormat="1" ht="15">
      <c r="A84" s="152">
        <f t="shared" si="8"/>
        <v>43921</v>
      </c>
      <c r="B84" s="150">
        <f t="shared" si="4"/>
        <v>6303250.17312414</v>
      </c>
      <c r="C84" s="139">
        <v>43285.357755246</v>
      </c>
      <c r="D84" s="139">
        <v>6435.260636422001</v>
      </c>
      <c r="E84" s="139">
        <v>2259442.149371957</v>
      </c>
      <c r="F84" s="139">
        <v>354034.382970346</v>
      </c>
      <c r="G84" s="139">
        <v>1166687.7096737972</v>
      </c>
      <c r="H84" s="139">
        <v>436220.2805976391</v>
      </c>
      <c r="I84" s="139">
        <v>468.328478626</v>
      </c>
      <c r="J84" s="106">
        <v>0</v>
      </c>
      <c r="K84" s="139">
        <v>1776622.8067658301</v>
      </c>
      <c r="L84" s="139">
        <v>152099.235566457</v>
      </c>
      <c r="M84" s="139">
        <v>23611.649999998</v>
      </c>
      <c r="N84" s="106">
        <v>0</v>
      </c>
      <c r="O84" s="139">
        <v>13617.965914110999</v>
      </c>
      <c r="P84" s="139">
        <v>761.1030030340002</v>
      </c>
      <c r="Q84" s="139">
        <v>38964.552225724</v>
      </c>
      <c r="R84" s="139">
        <v>10410.517765901</v>
      </c>
      <c r="S84" s="139">
        <v>15567.077258430001</v>
      </c>
      <c r="T84" s="105">
        <v>0</v>
      </c>
      <c r="U84" s="139">
        <v>5005.503235216</v>
      </c>
      <c r="V84" s="139">
        <v>16.291905405999998</v>
      </c>
      <c r="W84" s="139"/>
      <c r="X84" s="150">
        <f t="shared" si="5"/>
        <v>6303250.173124139</v>
      </c>
      <c r="Y84" s="139">
        <v>841857.5757364272</v>
      </c>
      <c r="Z84" s="139">
        <v>14732.504119195</v>
      </c>
      <c r="AA84" s="139">
        <v>330930.64628443896</v>
      </c>
      <c r="AB84" s="139">
        <v>15405.042478964999</v>
      </c>
      <c r="AC84" s="139">
        <v>521359.3032135911</v>
      </c>
      <c r="AD84" s="139">
        <v>33126.792884395996</v>
      </c>
      <c r="AE84" s="139">
        <v>450365.73419223697</v>
      </c>
      <c r="AF84" s="139">
        <v>34290.335506142</v>
      </c>
      <c r="AG84" s="139">
        <v>383569.4885013011</v>
      </c>
      <c r="AH84" s="139">
        <v>40401.77562588601</v>
      </c>
      <c r="AI84" s="139">
        <v>502842.89431612805</v>
      </c>
      <c r="AJ84" s="139">
        <v>55483.209630132</v>
      </c>
      <c r="AK84" s="139">
        <v>2215580.709801333</v>
      </c>
      <c r="AL84" s="139">
        <v>755349.4995261481</v>
      </c>
      <c r="AM84" s="139">
        <v>269.352847987</v>
      </c>
      <c r="AN84" s="139">
        <v>2.259614176</v>
      </c>
      <c r="AO84" s="139">
        <v>328.38973570600007</v>
      </c>
      <c r="AP84" s="139">
        <v>4.665307966</v>
      </c>
      <c r="AQ84" s="139">
        <v>1508.09846526</v>
      </c>
      <c r="AR84" s="139">
        <v>11.987919435000002</v>
      </c>
      <c r="AS84" s="139">
        <v>2784.5855019850005</v>
      </c>
      <c r="AT84" s="139">
        <v>23.885534076</v>
      </c>
      <c r="AU84" s="139">
        <v>3707.0668098200003</v>
      </c>
      <c r="AV84" s="139">
        <v>56.530144727999996</v>
      </c>
      <c r="AW84" s="139">
        <v>5403.979300041001</v>
      </c>
      <c r="AX84" s="139">
        <v>118.28869623800003</v>
      </c>
      <c r="AY84" s="139">
        <v>82765.27597268001</v>
      </c>
      <c r="AZ84" s="139">
        <v>10970.295457722003</v>
      </c>
      <c r="BA84" s="153"/>
      <c r="BB84" s="154">
        <f t="shared" si="7"/>
        <v>6303250.173124141</v>
      </c>
      <c r="BC84" s="139">
        <v>2528082.7479279945</v>
      </c>
      <c r="BD84" s="139">
        <v>137956.45061458403</v>
      </c>
      <c r="BE84" s="139">
        <v>2718423.6041174615</v>
      </c>
      <c r="BF84" s="139">
        <v>810832.7091562802</v>
      </c>
      <c r="BG84" s="139">
        <v>8597.493360757999</v>
      </c>
      <c r="BH84" s="139">
        <v>99.328520381</v>
      </c>
      <c r="BI84" s="139">
        <v>88169.25527272101</v>
      </c>
      <c r="BJ84" s="139">
        <v>11088.584153960002</v>
      </c>
      <c r="BK84" s="155"/>
      <c r="BL84" s="150">
        <f t="shared" si="6"/>
        <v>3244292.020423718</v>
      </c>
      <c r="BM84" s="139">
        <v>2528082.747927995</v>
      </c>
      <c r="BN84" s="139">
        <v>137956.450614584</v>
      </c>
      <c r="BO84" s="139">
        <v>492924</v>
      </c>
      <c r="BP84" s="139">
        <v>70174</v>
      </c>
      <c r="BQ84" s="139">
        <v>8597.493360758</v>
      </c>
      <c r="BR84" s="139">
        <v>99.328520381</v>
      </c>
      <c r="BS84" s="139">
        <v>6096</v>
      </c>
      <c r="BT84" s="139">
        <v>362</v>
      </c>
      <c r="BU84" s="155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</row>
    <row r="85" spans="1:72" s="157" customFormat="1" ht="15">
      <c r="A85" s="152">
        <f t="shared" si="8"/>
        <v>43951</v>
      </c>
      <c r="B85" s="150">
        <f t="shared" si="4"/>
        <v>6206840.485319272</v>
      </c>
      <c r="C85" s="106">
        <v>55201.905732999</v>
      </c>
      <c r="D85" s="106">
        <v>8533.779625248002</v>
      </c>
      <c r="E85" s="106">
        <v>2264401.5708259973</v>
      </c>
      <c r="F85" s="106">
        <v>316034.76821043796</v>
      </c>
      <c r="G85" s="106">
        <v>1145284.4525091252</v>
      </c>
      <c r="H85" s="106">
        <v>395003.12919900607</v>
      </c>
      <c r="I85" s="106">
        <v>259.94855557399995</v>
      </c>
      <c r="J85" s="106">
        <v>0</v>
      </c>
      <c r="K85" s="106">
        <v>1782177.664528519</v>
      </c>
      <c r="L85" s="106">
        <v>142003.37101314502</v>
      </c>
      <c r="M85" s="106">
        <v>28812.799999998</v>
      </c>
      <c r="N85" s="106">
        <v>0</v>
      </c>
      <c r="O85" s="106">
        <v>11170.659623172001</v>
      </c>
      <c r="P85" s="106">
        <v>1140.3609647550002</v>
      </c>
      <c r="Q85" s="106">
        <v>28497.027668612023</v>
      </c>
      <c r="R85" s="106">
        <v>8728.129489399002</v>
      </c>
      <c r="S85" s="144">
        <v>14644.591282380003</v>
      </c>
      <c r="T85" s="105">
        <v>0</v>
      </c>
      <c r="U85" s="106">
        <v>4934.485076543001</v>
      </c>
      <c r="V85" s="106">
        <v>11.841014363000001</v>
      </c>
      <c r="W85" s="109"/>
      <c r="X85" s="150">
        <f t="shared" si="5"/>
        <v>6206840.485319274</v>
      </c>
      <c r="Y85" s="106">
        <v>850925.9697013691</v>
      </c>
      <c r="Z85" s="106">
        <v>14591.636200215</v>
      </c>
      <c r="AA85" s="106">
        <v>333732.925698291</v>
      </c>
      <c r="AB85" s="106">
        <v>14880.394858273005</v>
      </c>
      <c r="AC85" s="106">
        <v>529309.215606167</v>
      </c>
      <c r="AD85" s="106">
        <v>31908.549110839995</v>
      </c>
      <c r="AE85" s="106">
        <v>456236.13099748205</v>
      </c>
      <c r="AF85" s="106">
        <v>31622.40040637701</v>
      </c>
      <c r="AG85" s="106">
        <v>387303.6445941889</v>
      </c>
      <c r="AH85" s="106">
        <v>36730.007294958</v>
      </c>
      <c r="AI85" s="106">
        <v>505811.22077613504</v>
      </c>
      <c r="AJ85" s="106">
        <v>51422.02038698002</v>
      </c>
      <c r="AK85" s="106">
        <v>2184006.4347785814</v>
      </c>
      <c r="AL85" s="106">
        <v>680420.0397901941</v>
      </c>
      <c r="AM85" s="106">
        <v>271.341114802</v>
      </c>
      <c r="AN85" s="106">
        <v>2.237044707</v>
      </c>
      <c r="AO85" s="106">
        <v>309.07909519300006</v>
      </c>
      <c r="AP85" s="106">
        <v>4.542686794</v>
      </c>
      <c r="AQ85" s="106">
        <v>1370.467764385</v>
      </c>
      <c r="AR85" s="106">
        <v>10.766547996</v>
      </c>
      <c r="AS85" s="106">
        <v>2457.974818303</v>
      </c>
      <c r="AT85" s="106">
        <v>24.438148324000004</v>
      </c>
      <c r="AU85" s="106">
        <v>3412.2664541500003</v>
      </c>
      <c r="AV85" s="106">
        <v>52.41687460100001</v>
      </c>
      <c r="AW85" s="106">
        <v>4555.801482777</v>
      </c>
      <c r="AX85" s="106">
        <v>152.106228538</v>
      </c>
      <c r="AY85" s="106">
        <v>75682.632921095</v>
      </c>
      <c r="AZ85" s="106">
        <v>9633.823937557</v>
      </c>
      <c r="BA85" s="109"/>
      <c r="BB85" s="150">
        <f t="shared" si="7"/>
        <v>6206840.4853192745</v>
      </c>
      <c r="BC85" s="106">
        <v>2557507.8865974983</v>
      </c>
      <c r="BD85" s="106">
        <v>129732.98787066303</v>
      </c>
      <c r="BE85" s="106">
        <v>2689817.6555547165</v>
      </c>
      <c r="BF85" s="106">
        <v>731842.060177174</v>
      </c>
      <c r="BG85" s="106">
        <v>7821.129246832999</v>
      </c>
      <c r="BH85" s="106">
        <v>94.40130242199999</v>
      </c>
      <c r="BI85" s="106">
        <v>80238.434403872</v>
      </c>
      <c r="BJ85" s="106">
        <v>9785.930166095002</v>
      </c>
      <c r="BL85" s="150">
        <f t="shared" si="6"/>
        <v>3260484.405017416</v>
      </c>
      <c r="BM85" s="106">
        <v>2557507.8865974983</v>
      </c>
      <c r="BN85" s="106">
        <v>129732.98787066301</v>
      </c>
      <c r="BO85" s="106">
        <v>493500</v>
      </c>
      <c r="BP85" s="106">
        <v>66028</v>
      </c>
      <c r="BQ85" s="106">
        <v>7821.129246833</v>
      </c>
      <c r="BR85" s="106">
        <v>94.401302422</v>
      </c>
      <c r="BS85" s="106">
        <v>5432</v>
      </c>
      <c r="BT85" s="106">
        <v>368</v>
      </c>
    </row>
    <row r="86" spans="1:72" ht="15">
      <c r="A86" s="152">
        <f t="shared" si="8"/>
        <v>43982</v>
      </c>
      <c r="B86" s="158">
        <f t="shared" si="4"/>
        <v>6254933.229473763</v>
      </c>
      <c r="C86" s="143">
        <v>45441.04426171599</v>
      </c>
      <c r="D86" s="143">
        <v>7678.198174240999</v>
      </c>
      <c r="E86" s="143">
        <v>2288142.346744483</v>
      </c>
      <c r="F86" s="143">
        <v>313875.687783938</v>
      </c>
      <c r="G86" s="143">
        <v>1116365.267070343</v>
      </c>
      <c r="H86" s="143">
        <v>413923.6145541281</v>
      </c>
      <c r="I86" s="143">
        <v>310.950874322</v>
      </c>
      <c r="J86" s="106">
        <v>0</v>
      </c>
      <c r="K86" s="143">
        <v>1826867.3728058217</v>
      </c>
      <c r="L86" s="143">
        <v>144488.85932599998</v>
      </c>
      <c r="M86" s="143">
        <v>24281.199999998</v>
      </c>
      <c r="N86" s="106">
        <v>0</v>
      </c>
      <c r="O86" s="143">
        <v>10957.186768647001</v>
      </c>
      <c r="P86" s="143">
        <v>729.9554558650001</v>
      </c>
      <c r="Q86" s="143">
        <v>31685.525741686994</v>
      </c>
      <c r="R86" s="143">
        <v>10666.037744904</v>
      </c>
      <c r="S86" s="145">
        <v>14428.698657038001</v>
      </c>
      <c r="T86" s="105">
        <v>0</v>
      </c>
      <c r="U86" s="143">
        <v>5079.67798525</v>
      </c>
      <c r="V86" s="143">
        <v>11.605525381000001</v>
      </c>
      <c r="W86" s="123"/>
      <c r="X86" s="150">
        <f t="shared" si="5"/>
        <v>6254933.229473765</v>
      </c>
      <c r="Y86" s="143">
        <v>883269.9264352962</v>
      </c>
      <c r="Z86" s="143">
        <v>14487.184025718001</v>
      </c>
      <c r="AA86" s="143">
        <v>343774.04588825995</v>
      </c>
      <c r="AB86" s="143">
        <v>14887.601317728</v>
      </c>
      <c r="AC86" s="143">
        <v>538531.802392579</v>
      </c>
      <c r="AD86" s="143">
        <v>31832.897352722</v>
      </c>
      <c r="AE86" s="143">
        <v>460686.63218039507</v>
      </c>
      <c r="AF86" s="143">
        <v>31874.762251782995</v>
      </c>
      <c r="AG86" s="143">
        <v>391184.73944692913</v>
      </c>
      <c r="AH86" s="143">
        <v>36981.69549300401</v>
      </c>
      <c r="AI86" s="143">
        <v>502609.1161039431</v>
      </c>
      <c r="AJ86" s="143">
        <v>52028.379744071004</v>
      </c>
      <c r="AK86" s="143">
        <v>2157070.7193092844</v>
      </c>
      <c r="AL86" s="143">
        <v>697873.839653281</v>
      </c>
      <c r="AM86" s="143">
        <v>266.994191046</v>
      </c>
      <c r="AN86" s="143">
        <v>2.6651949580000003</v>
      </c>
      <c r="AO86" s="143">
        <v>293.55848258000003</v>
      </c>
      <c r="AP86" s="143">
        <v>3.8393338070000005</v>
      </c>
      <c r="AQ86" s="143">
        <v>1336.240580566</v>
      </c>
      <c r="AR86" s="143">
        <v>11.489915883</v>
      </c>
      <c r="AS86" s="143">
        <v>2322.838930305</v>
      </c>
      <c r="AT86" s="143">
        <v>21.886519777</v>
      </c>
      <c r="AU86" s="143">
        <v>3307.724316166</v>
      </c>
      <c r="AV86" s="143">
        <v>46.026996113</v>
      </c>
      <c r="AW86" s="143">
        <v>4638.9986788179995</v>
      </c>
      <c r="AX86" s="143">
        <v>156.48257470200002</v>
      </c>
      <c r="AY86" s="143">
        <v>74265.933973139</v>
      </c>
      <c r="AZ86" s="143">
        <v>11165.20819091</v>
      </c>
      <c r="BA86" s="123"/>
      <c r="BB86" s="158">
        <f t="shared" si="7"/>
        <v>6254933.229473764</v>
      </c>
      <c r="BC86" s="143">
        <v>2617447.14634346</v>
      </c>
      <c r="BD86" s="143">
        <v>130064.14044095499</v>
      </c>
      <c r="BE86" s="143">
        <v>2659679.8354132283</v>
      </c>
      <c r="BF86" s="143">
        <v>749902.2193973521</v>
      </c>
      <c r="BG86" s="143">
        <v>7527.356500663001</v>
      </c>
      <c r="BH86" s="143">
        <v>85.907960538</v>
      </c>
      <c r="BI86" s="143">
        <v>78904.93265195699</v>
      </c>
      <c r="BJ86" s="143">
        <v>11321.690765612002</v>
      </c>
      <c r="BK86" s="159"/>
      <c r="BL86" s="150">
        <f t="shared" si="6"/>
        <v>3320058.551245615</v>
      </c>
      <c r="BM86" s="143">
        <v>2617447.1463434594</v>
      </c>
      <c r="BN86" s="143">
        <v>130064.140440955</v>
      </c>
      <c r="BO86" s="143">
        <v>492390</v>
      </c>
      <c r="BP86" s="143">
        <v>66738</v>
      </c>
      <c r="BQ86" s="143">
        <v>7527.356500663001</v>
      </c>
      <c r="BR86" s="143">
        <v>85.90796053800001</v>
      </c>
      <c r="BS86" s="143">
        <v>5420</v>
      </c>
      <c r="BT86" s="143">
        <v>386</v>
      </c>
    </row>
    <row r="87" spans="1:72" ht="15">
      <c r="A87" s="152">
        <f t="shared" si="8"/>
        <v>44012</v>
      </c>
      <c r="B87" s="158">
        <f t="shared" si="4"/>
        <v>6346956.739086036</v>
      </c>
      <c r="C87" s="106">
        <v>43950.043763975</v>
      </c>
      <c r="D87" s="106">
        <v>9099.90080558</v>
      </c>
      <c r="E87" s="106">
        <v>2310243.1207242543</v>
      </c>
      <c r="F87" s="106">
        <v>317498.51497734105</v>
      </c>
      <c r="G87" s="106">
        <v>1184549.4614949254</v>
      </c>
      <c r="H87" s="106">
        <v>395434.5475018311</v>
      </c>
      <c r="I87" s="106">
        <v>312.70056200000005</v>
      </c>
      <c r="J87" s="106">
        <v>0</v>
      </c>
      <c r="K87" s="106">
        <v>1838599.6491230326</v>
      </c>
      <c r="L87" s="106">
        <v>142216.143991562</v>
      </c>
      <c r="M87" s="106">
        <v>27170.408623999003</v>
      </c>
      <c r="N87" s="106">
        <v>0</v>
      </c>
      <c r="O87" s="106">
        <v>11168.614574991001</v>
      </c>
      <c r="P87" s="106">
        <v>716.517398009</v>
      </c>
      <c r="Q87" s="106">
        <v>30777.74864172301</v>
      </c>
      <c r="R87" s="106">
        <v>13582.567200031</v>
      </c>
      <c r="S87" s="144">
        <v>16345.170005949003</v>
      </c>
      <c r="T87" s="105">
        <v>0</v>
      </c>
      <c r="U87" s="106">
        <v>5280.185724506002</v>
      </c>
      <c r="V87" s="106">
        <v>11.443972326</v>
      </c>
      <c r="W87" s="106"/>
      <c r="X87" s="150">
        <f t="shared" si="5"/>
        <v>6346956.739086038</v>
      </c>
      <c r="Y87" s="106">
        <v>873346.0078532749</v>
      </c>
      <c r="Z87" s="106">
        <v>14554.784286565002</v>
      </c>
      <c r="AA87" s="106">
        <v>344611.2352165511</v>
      </c>
      <c r="AB87" s="106">
        <v>14932.318379443997</v>
      </c>
      <c r="AC87" s="106">
        <v>545252.9476956738</v>
      </c>
      <c r="AD87" s="106">
        <v>32293.028449340003</v>
      </c>
      <c r="AE87" s="106">
        <v>466223.64336566115</v>
      </c>
      <c r="AF87" s="106">
        <v>31808.315189037006</v>
      </c>
      <c r="AG87" s="106">
        <v>400347.2054245911</v>
      </c>
      <c r="AH87" s="106">
        <v>36584.826826289005</v>
      </c>
      <c r="AI87" s="106">
        <v>510515.821834407</v>
      </c>
      <c r="AJ87" s="106">
        <v>51413.531438876</v>
      </c>
      <c r="AK87" s="106">
        <v>2237358.1142780297</v>
      </c>
      <c r="AL87" s="106">
        <v>682662.3027067631</v>
      </c>
      <c r="AM87" s="106">
        <v>261.34782715200004</v>
      </c>
      <c r="AN87" s="106">
        <v>2.418223444</v>
      </c>
      <c r="AO87" s="106">
        <v>295.454177858</v>
      </c>
      <c r="AP87" s="106">
        <v>3.6156117710000006</v>
      </c>
      <c r="AQ87" s="106">
        <v>1363.2356342950002</v>
      </c>
      <c r="AR87" s="106">
        <v>13.128893363000001</v>
      </c>
      <c r="AS87" s="106">
        <v>2431.135619670001</v>
      </c>
      <c r="AT87" s="106">
        <v>19.908734231</v>
      </c>
      <c r="AU87" s="106">
        <v>3411.1488787440007</v>
      </c>
      <c r="AV87" s="106">
        <v>44.814773620000004</v>
      </c>
      <c r="AW87" s="106">
        <v>4808.537168822</v>
      </c>
      <c r="AX87" s="106">
        <v>169.684162678</v>
      </c>
      <c r="AY87" s="106">
        <v>78171.26826462701</v>
      </c>
      <c r="AZ87" s="106">
        <v>14056.958171258999</v>
      </c>
      <c r="BA87" s="106"/>
      <c r="BB87" s="158">
        <f t="shared" si="7"/>
        <v>6346956.739086039</v>
      </c>
      <c r="BC87" s="106">
        <v>2629781.0395557536</v>
      </c>
      <c r="BD87" s="106">
        <v>130173.273130675</v>
      </c>
      <c r="BE87" s="106">
        <v>2747873.936112437</v>
      </c>
      <c r="BF87" s="106">
        <v>734075.8341456392</v>
      </c>
      <c r="BG87" s="106">
        <v>7762.322137719002</v>
      </c>
      <c r="BH87" s="106">
        <v>83.88623642900001</v>
      </c>
      <c r="BI87" s="106">
        <v>82979.80543344896</v>
      </c>
      <c r="BJ87" s="106">
        <v>14226.642333936998</v>
      </c>
      <c r="BK87" s="106"/>
      <c r="BL87" s="150">
        <f t="shared" si="6"/>
        <v>3338282.5210605753</v>
      </c>
      <c r="BM87" s="106">
        <v>2629781.039555752</v>
      </c>
      <c r="BN87" s="106">
        <v>130173.273130675</v>
      </c>
      <c r="BO87" s="106">
        <v>498694</v>
      </c>
      <c r="BP87" s="106">
        <v>65650</v>
      </c>
      <c r="BQ87" s="106">
        <v>7762.322137719</v>
      </c>
      <c r="BR87" s="106">
        <v>83.88623642900001</v>
      </c>
      <c r="BS87" s="106">
        <v>5746</v>
      </c>
      <c r="BT87" s="106">
        <v>392</v>
      </c>
    </row>
    <row r="88" spans="1:72" ht="15">
      <c r="A88" s="152">
        <f t="shared" si="8"/>
        <v>44043</v>
      </c>
      <c r="B88" s="150">
        <f t="shared" si="4"/>
        <v>6387781.188710796</v>
      </c>
      <c r="C88" s="106">
        <v>40466.198253582006</v>
      </c>
      <c r="D88" s="106">
        <v>7447.791879870001</v>
      </c>
      <c r="E88" s="106">
        <v>2356431.8071381627</v>
      </c>
      <c r="F88" s="106">
        <v>342529.2252114671</v>
      </c>
      <c r="G88" s="106">
        <v>1171787.0146523204</v>
      </c>
      <c r="H88" s="106">
        <v>390743.3950408823</v>
      </c>
      <c r="I88" s="106">
        <v>113.38782323500001</v>
      </c>
      <c r="J88" s="106">
        <v>0</v>
      </c>
      <c r="K88" s="106">
        <v>1830303.4523827303</v>
      </c>
      <c r="L88" s="106">
        <v>146260.5851911061</v>
      </c>
      <c r="M88" s="106">
        <v>18579.723713879</v>
      </c>
      <c r="N88" s="106">
        <v>0</v>
      </c>
      <c r="O88" s="106">
        <v>12219.465021022002</v>
      </c>
      <c r="P88" s="106">
        <v>2383.670338234</v>
      </c>
      <c r="Q88" s="106">
        <v>32486.339547294992</v>
      </c>
      <c r="R88" s="106">
        <v>14272.968808116999</v>
      </c>
      <c r="S88" s="144">
        <v>16253.974060891</v>
      </c>
      <c r="T88" s="105">
        <v>0</v>
      </c>
      <c r="U88" s="106">
        <v>5490.301986554001</v>
      </c>
      <c r="V88" s="106">
        <v>11.887661448</v>
      </c>
      <c r="W88" s="109"/>
      <c r="X88" s="150">
        <f t="shared" si="5"/>
        <v>6387781.188710796</v>
      </c>
      <c r="Y88" s="106">
        <v>871279.4110681041</v>
      </c>
      <c r="Z88" s="106">
        <v>14286.619610705999</v>
      </c>
      <c r="AA88" s="106">
        <v>345052.06622975593</v>
      </c>
      <c r="AB88" s="106">
        <v>14925.732766188</v>
      </c>
      <c r="AC88" s="106">
        <v>547805.9442416739</v>
      </c>
      <c r="AD88" s="106">
        <v>32173.44452165401</v>
      </c>
      <c r="AE88" s="106">
        <v>468409.00172641</v>
      </c>
      <c r="AF88" s="106">
        <v>32691.646537729008</v>
      </c>
      <c r="AG88" s="106">
        <v>402767.04871335404</v>
      </c>
      <c r="AH88" s="105">
        <v>37876.501690294</v>
      </c>
      <c r="AI88" s="106">
        <v>511185.494233563</v>
      </c>
      <c r="AJ88" s="106">
        <v>53183.598812266006</v>
      </c>
      <c r="AK88" s="106">
        <v>2252602.8940371694</v>
      </c>
      <c r="AL88" s="106">
        <v>701843.453384488</v>
      </c>
      <c r="AM88" s="105">
        <v>259.94447848500005</v>
      </c>
      <c r="AN88" s="105">
        <v>2.198303736</v>
      </c>
      <c r="AO88" s="105">
        <v>308.14708117400005</v>
      </c>
      <c r="AP88" s="105">
        <v>4.659183380000001</v>
      </c>
      <c r="AQ88" s="105">
        <v>1437.9548383949996</v>
      </c>
      <c r="AR88" s="105">
        <v>12.520292638</v>
      </c>
      <c r="AS88" s="105">
        <v>2490.6514957950003</v>
      </c>
      <c r="AT88" s="106">
        <v>21.730561453000004</v>
      </c>
      <c r="AU88" s="105">
        <v>3530.2789464999996</v>
      </c>
      <c r="AV88" s="105">
        <v>42.205470758000004</v>
      </c>
      <c r="AW88" s="105">
        <v>4898.706765184999</v>
      </c>
      <c r="AX88" s="105">
        <v>154.58069503</v>
      </c>
      <c r="AY88" s="106">
        <v>72104.120724107</v>
      </c>
      <c r="AZ88" s="105">
        <v>16430.632300804005</v>
      </c>
      <c r="BA88" s="109"/>
      <c r="BB88" s="150">
        <f t="shared" si="7"/>
        <v>6387781.188710797</v>
      </c>
      <c r="BC88" s="105">
        <v>2635313.4719793</v>
      </c>
      <c r="BD88" s="105">
        <v>131953.9451265711</v>
      </c>
      <c r="BE88" s="105">
        <v>2763788.388270731</v>
      </c>
      <c r="BF88" s="105">
        <v>755027.052196754</v>
      </c>
      <c r="BG88" s="105">
        <v>8026.976840349</v>
      </c>
      <c r="BH88" s="105">
        <v>83.31381196500001</v>
      </c>
      <c r="BI88" s="105">
        <v>77002.82748929199</v>
      </c>
      <c r="BJ88" s="105">
        <v>16585.212995834</v>
      </c>
      <c r="BK88" s="106"/>
      <c r="BL88" s="150">
        <f t="shared" si="6"/>
        <v>3350233.707758183</v>
      </c>
      <c r="BM88" s="105">
        <v>2635313.471979298</v>
      </c>
      <c r="BN88" s="105">
        <v>131953.945126571</v>
      </c>
      <c r="BO88" s="105">
        <v>501260</v>
      </c>
      <c r="BP88" s="105">
        <v>67492</v>
      </c>
      <c r="BQ88" s="105">
        <v>8026.976840349001</v>
      </c>
      <c r="BR88" s="105">
        <v>83.313811965</v>
      </c>
      <c r="BS88" s="105">
        <v>5712</v>
      </c>
      <c r="BT88" s="105">
        <v>392</v>
      </c>
    </row>
    <row r="89" spans="1:72" s="157" customFormat="1" ht="15">
      <c r="A89" s="152">
        <f t="shared" si="8"/>
        <v>44074</v>
      </c>
      <c r="B89" s="150">
        <f t="shared" si="4"/>
        <v>6563184.709552499</v>
      </c>
      <c r="C89" s="106">
        <v>38657.981159415</v>
      </c>
      <c r="D89" s="106">
        <v>7165.418400398999</v>
      </c>
      <c r="E89" s="106">
        <v>2394922.8969453396</v>
      </c>
      <c r="F89" s="106">
        <v>346916.58265874</v>
      </c>
      <c r="G89" s="106">
        <v>1262075.9316846435</v>
      </c>
      <c r="H89" s="106">
        <v>404759.8754802939</v>
      </c>
      <c r="I89" s="106">
        <v>63.51630000800001</v>
      </c>
      <c r="J89" s="106">
        <v>0</v>
      </c>
      <c r="K89" s="106">
        <v>1856649.6248036139</v>
      </c>
      <c r="L89" s="106">
        <v>153822.20089436</v>
      </c>
      <c r="M89" s="106">
        <v>15362.983292347999</v>
      </c>
      <c r="N89" s="106">
        <v>0</v>
      </c>
      <c r="O89" s="106">
        <v>12413.276715511</v>
      </c>
      <c r="P89" s="106">
        <v>3688.154786873</v>
      </c>
      <c r="Q89" s="106">
        <v>32841.122672825004</v>
      </c>
      <c r="R89" s="106">
        <v>13578.326155644001</v>
      </c>
      <c r="S89" s="144">
        <v>14762.375947558001</v>
      </c>
      <c r="T89" s="105">
        <v>0</v>
      </c>
      <c r="U89" s="106">
        <v>5492.452945097</v>
      </c>
      <c r="V89" s="106">
        <v>11.988709830000001</v>
      </c>
      <c r="W89" s="160"/>
      <c r="X89" s="150">
        <f t="shared" si="5"/>
        <v>6563184.709552499</v>
      </c>
      <c r="Y89" s="106">
        <v>880202.9131220793</v>
      </c>
      <c r="Z89" s="106">
        <v>14149.591294077003</v>
      </c>
      <c r="AA89" s="106">
        <v>346719.2848963409</v>
      </c>
      <c r="AB89" s="106">
        <v>14884.999832865999</v>
      </c>
      <c r="AC89" s="106">
        <v>550839.558497348</v>
      </c>
      <c r="AD89" s="106">
        <v>32127.97646494101</v>
      </c>
      <c r="AE89" s="106">
        <v>473599.9312923851</v>
      </c>
      <c r="AF89" s="106">
        <v>33095.816222350004</v>
      </c>
      <c r="AG89" s="106">
        <v>406621.705651695</v>
      </c>
      <c r="AH89" s="106">
        <v>38491.62336797901</v>
      </c>
      <c r="AI89" s="106">
        <v>518176.8320779581</v>
      </c>
      <c r="AJ89" s="106">
        <v>54608.159882144006</v>
      </c>
      <c r="AK89" s="106">
        <v>2376209.725355213</v>
      </c>
      <c r="AL89" s="106">
        <v>725305.910369436</v>
      </c>
      <c r="AM89" s="106">
        <v>260.211329716</v>
      </c>
      <c r="AN89" s="106">
        <v>2.50261964</v>
      </c>
      <c r="AO89" s="106">
        <v>298.228509499</v>
      </c>
      <c r="AP89" s="106">
        <v>4.756261553</v>
      </c>
      <c r="AQ89" s="106">
        <v>1490.3236618259998</v>
      </c>
      <c r="AR89" s="106">
        <v>9.259239033</v>
      </c>
      <c r="AS89" s="106">
        <v>2606.926025312</v>
      </c>
      <c r="AT89" s="106">
        <v>24.923769496000002</v>
      </c>
      <c r="AU89" s="106">
        <v>3695.0052967949996</v>
      </c>
      <c r="AV89" s="106">
        <v>44.97694379</v>
      </c>
      <c r="AW89" s="106">
        <v>5204.7521161820005</v>
      </c>
      <c r="AX89" s="106">
        <v>143.47897684100002</v>
      </c>
      <c r="AY89" s="106">
        <v>67316.76463400901</v>
      </c>
      <c r="AZ89" s="106">
        <v>17048.571841994</v>
      </c>
      <c r="BA89" s="122"/>
      <c r="BB89" s="150">
        <f t="shared" si="7"/>
        <v>6563184.709552499</v>
      </c>
      <c r="BC89" s="106">
        <v>2657983.3934598486</v>
      </c>
      <c r="BD89" s="106">
        <v>132750.00718221307</v>
      </c>
      <c r="BE89" s="106">
        <v>2894386.557433171</v>
      </c>
      <c r="BF89" s="106">
        <v>779914.0702515801</v>
      </c>
      <c r="BG89" s="106">
        <v>8350.694823148</v>
      </c>
      <c r="BH89" s="106">
        <v>86.418833512</v>
      </c>
      <c r="BI89" s="106">
        <v>72521.51675019102</v>
      </c>
      <c r="BJ89" s="106">
        <v>17192.050818835</v>
      </c>
      <c r="BK89" s="87"/>
      <c r="BL89" s="150">
        <f t="shared" si="6"/>
        <v>3383426.514298721</v>
      </c>
      <c r="BM89" s="106">
        <v>2657983.393459848</v>
      </c>
      <c r="BN89" s="106">
        <v>132750.007182213</v>
      </c>
      <c r="BO89" s="106">
        <v>508982</v>
      </c>
      <c r="BP89" s="106">
        <v>69086</v>
      </c>
      <c r="BQ89" s="106">
        <v>8350.694823148</v>
      </c>
      <c r="BR89" s="106">
        <v>86.418833512</v>
      </c>
      <c r="BS89" s="117">
        <v>5800</v>
      </c>
      <c r="BT89" s="106">
        <v>388</v>
      </c>
    </row>
    <row r="90" spans="1:72" ht="15">
      <c r="A90" s="152">
        <f t="shared" si="8"/>
        <v>44104</v>
      </c>
      <c r="B90" s="150">
        <f t="shared" si="4"/>
        <v>6721275.562798122</v>
      </c>
      <c r="C90" s="143">
        <v>44036.05543126201</v>
      </c>
      <c r="D90" s="143">
        <v>7486.671114559001</v>
      </c>
      <c r="E90" s="143">
        <v>2415059.994002834</v>
      </c>
      <c r="F90" s="143">
        <v>347586.586688036</v>
      </c>
      <c r="G90" s="143">
        <v>1336159.8192280564</v>
      </c>
      <c r="H90" s="143">
        <v>429720.4088194801</v>
      </c>
      <c r="I90" s="143">
        <v>63.83579337200001</v>
      </c>
      <c r="J90" s="106">
        <v>0</v>
      </c>
      <c r="K90" s="143">
        <v>1893758.0300297127</v>
      </c>
      <c r="L90" s="143">
        <v>154415.340059355</v>
      </c>
      <c r="M90" s="143">
        <v>15099.927867098</v>
      </c>
      <c r="N90" s="106">
        <v>0</v>
      </c>
      <c r="O90" s="143">
        <v>13397.899106352002</v>
      </c>
      <c r="P90" s="143">
        <v>3842.990864015</v>
      </c>
      <c r="Q90" s="143">
        <v>30233.05157227399</v>
      </c>
      <c r="R90" s="143">
        <v>12013.665006212002</v>
      </c>
      <c r="S90" s="145">
        <v>12574.208746676002</v>
      </c>
      <c r="T90" s="105">
        <v>0</v>
      </c>
      <c r="U90" s="143">
        <v>5814.903963242001</v>
      </c>
      <c r="V90" s="143">
        <v>12.174505585</v>
      </c>
      <c r="X90" s="150">
        <f t="shared" si="5"/>
        <v>6721275.562798119</v>
      </c>
      <c r="Y90" s="143">
        <v>899091.6543758768</v>
      </c>
      <c r="Z90" s="143">
        <v>14143.358233191999</v>
      </c>
      <c r="AA90" s="143">
        <v>351112.643660929</v>
      </c>
      <c r="AB90" s="143">
        <v>15029.033485628</v>
      </c>
      <c r="AC90" s="143">
        <v>554199.560573925</v>
      </c>
      <c r="AD90" s="143">
        <v>31959.202894809</v>
      </c>
      <c r="AE90" s="143">
        <v>476902.873537741</v>
      </c>
      <c r="AF90" s="143">
        <v>32864.428626312</v>
      </c>
      <c r="AG90" s="143">
        <v>409427.34983806894</v>
      </c>
      <c r="AH90" s="143">
        <v>38399.773075100995</v>
      </c>
      <c r="AI90" s="143">
        <v>520570.94696205197</v>
      </c>
      <c r="AJ90" s="143">
        <v>53659.97574335801</v>
      </c>
      <c r="AK90" s="143">
        <v>2477772.705536642</v>
      </c>
      <c r="AL90" s="143">
        <v>753153.2346230302</v>
      </c>
      <c r="AM90" s="143">
        <v>259.581498754</v>
      </c>
      <c r="AN90" s="143">
        <v>2.6409239850000006</v>
      </c>
      <c r="AO90" s="143">
        <v>300.836137799</v>
      </c>
      <c r="AP90" s="143">
        <v>4.288650436</v>
      </c>
      <c r="AQ90" s="143">
        <v>1545.8949476190003</v>
      </c>
      <c r="AR90" s="143">
        <v>11.604389359</v>
      </c>
      <c r="AS90" s="143">
        <v>2710.7621339830007</v>
      </c>
      <c r="AT90" s="143">
        <v>22.996246174</v>
      </c>
      <c r="AU90" s="143">
        <v>4026.0742620670007</v>
      </c>
      <c r="AV90" s="143">
        <v>32.877573993000006</v>
      </c>
      <c r="AW90" s="143">
        <v>5497.981167224001</v>
      </c>
      <c r="AX90" s="143">
        <v>155.43213462100002</v>
      </c>
      <c r="AY90" s="143">
        <v>62778.861108196004</v>
      </c>
      <c r="AZ90" s="143">
        <v>15638.990457244001</v>
      </c>
      <c r="BB90" s="150">
        <f t="shared" si="7"/>
        <v>6721275.562798118</v>
      </c>
      <c r="BC90" s="143">
        <v>2690734.081986541</v>
      </c>
      <c r="BD90" s="143">
        <v>132395.79631504204</v>
      </c>
      <c r="BE90" s="143">
        <v>2998343.6524986937</v>
      </c>
      <c r="BF90" s="143">
        <v>806813.2103663881</v>
      </c>
      <c r="BG90" s="143">
        <v>8843.148980221997</v>
      </c>
      <c r="BH90" s="143">
        <v>74.407783947</v>
      </c>
      <c r="BI90" s="143">
        <v>68276.84227542</v>
      </c>
      <c r="BJ90" s="143">
        <v>15794.422591864999</v>
      </c>
      <c r="BL90" s="150">
        <f t="shared" si="6"/>
        <v>3418951.4350657524</v>
      </c>
      <c r="BM90" s="143">
        <v>2690734.0819865414</v>
      </c>
      <c r="BN90" s="143">
        <v>132395.796315042</v>
      </c>
      <c r="BO90" s="143">
        <v>512656</v>
      </c>
      <c r="BP90" s="143">
        <v>67886</v>
      </c>
      <c r="BQ90" s="143">
        <v>8843.148980222</v>
      </c>
      <c r="BR90" s="143">
        <v>74.407783947</v>
      </c>
      <c r="BS90" s="127">
        <v>5960</v>
      </c>
      <c r="BT90" s="143">
        <v>402</v>
      </c>
    </row>
    <row r="91" spans="1:72" ht="15">
      <c r="A91" s="152">
        <f t="shared" si="8"/>
        <v>44135</v>
      </c>
      <c r="B91" s="150">
        <f t="shared" si="4"/>
        <v>6691475.833026501</v>
      </c>
      <c r="C91" s="143">
        <v>41726.190243709</v>
      </c>
      <c r="D91" s="143">
        <v>6307.598330009</v>
      </c>
      <c r="E91" s="143">
        <v>2453597.283505353</v>
      </c>
      <c r="F91" s="143">
        <v>355679.18305724807</v>
      </c>
      <c r="G91" s="143">
        <v>1287157.113995111</v>
      </c>
      <c r="H91" s="143">
        <v>405208.6122221631</v>
      </c>
      <c r="I91" s="143">
        <v>3.821745136</v>
      </c>
      <c r="J91" s="106">
        <v>0</v>
      </c>
      <c r="K91" s="143">
        <v>1894757.9090126122</v>
      </c>
      <c r="L91" s="143">
        <v>153994.191241382</v>
      </c>
      <c r="M91" s="143">
        <v>10318.855564698002</v>
      </c>
      <c r="N91" s="106">
        <v>0</v>
      </c>
      <c r="O91" s="143">
        <v>15070.576147987002</v>
      </c>
      <c r="P91" s="143">
        <v>3852.7663649889996</v>
      </c>
      <c r="Q91" s="143">
        <v>34336.461936209</v>
      </c>
      <c r="R91" s="143">
        <v>11910.06639146</v>
      </c>
      <c r="S91" s="145">
        <v>11460.299145312001</v>
      </c>
      <c r="T91" s="105">
        <v>0</v>
      </c>
      <c r="U91" s="143">
        <v>6082.850802381</v>
      </c>
      <c r="V91" s="143">
        <v>12.053320743</v>
      </c>
      <c r="X91" s="150">
        <f t="shared" si="5"/>
        <v>6691475.833026502</v>
      </c>
      <c r="Y91" s="143">
        <v>903742.805060032</v>
      </c>
      <c r="Z91" s="143">
        <v>14091.368347339001</v>
      </c>
      <c r="AA91" s="143">
        <v>352501.09795354004</v>
      </c>
      <c r="AB91" s="143">
        <v>14964.167227277005</v>
      </c>
      <c r="AC91" s="143">
        <v>556233.044120556</v>
      </c>
      <c r="AD91" s="143">
        <v>31967.60954664301</v>
      </c>
      <c r="AE91" s="143">
        <v>476633.64845408895</v>
      </c>
      <c r="AF91" s="143">
        <v>32526.31949277701</v>
      </c>
      <c r="AG91" s="143">
        <v>409525.88529877993</v>
      </c>
      <c r="AH91" s="143">
        <v>38535.35091475701</v>
      </c>
      <c r="AI91" s="143">
        <v>520412.9425003761</v>
      </c>
      <c r="AJ91" s="143">
        <v>53048.82966711901</v>
      </c>
      <c r="AK91" s="143">
        <v>2458192.8951145485</v>
      </c>
      <c r="AL91" s="143">
        <v>736055.9396548901</v>
      </c>
      <c r="AM91" s="143">
        <v>259.680075004</v>
      </c>
      <c r="AN91" s="143">
        <v>2.700889108</v>
      </c>
      <c r="AO91" s="143">
        <v>304.639503051</v>
      </c>
      <c r="AP91" s="143">
        <v>3.592879676</v>
      </c>
      <c r="AQ91" s="143">
        <v>1558.36806696</v>
      </c>
      <c r="AR91" s="143">
        <v>10.180213426</v>
      </c>
      <c r="AS91" s="143">
        <v>2860.2843275949995</v>
      </c>
      <c r="AT91" s="143">
        <v>26.533406889</v>
      </c>
      <c r="AU91" s="143">
        <v>4024.228147951</v>
      </c>
      <c r="AV91" s="143">
        <v>41.948100718000006</v>
      </c>
      <c r="AW91" s="143">
        <v>5664.183259321</v>
      </c>
      <c r="AX91" s="143">
        <v>144.21577824300002</v>
      </c>
      <c r="AY91" s="143">
        <v>62597.660216705015</v>
      </c>
      <c r="AZ91" s="143">
        <v>15545.714809132001</v>
      </c>
      <c r="BB91" s="150">
        <f t="shared" si="7"/>
        <v>6691475.8330265</v>
      </c>
      <c r="BC91" s="143">
        <v>2698636.480886996</v>
      </c>
      <c r="BD91" s="143">
        <v>132084.81552879297</v>
      </c>
      <c r="BE91" s="143">
        <v>2978605.8376149246</v>
      </c>
      <c r="BF91" s="143">
        <v>789104.769322009</v>
      </c>
      <c r="BG91" s="143">
        <v>9007.200120561001</v>
      </c>
      <c r="BH91" s="143">
        <v>84.955489817</v>
      </c>
      <c r="BI91" s="143">
        <v>68261.84347602601</v>
      </c>
      <c r="BJ91" s="143">
        <v>15689.930587375002</v>
      </c>
      <c r="BL91" s="150">
        <f t="shared" si="6"/>
        <v>3427397.452026168</v>
      </c>
      <c r="BM91" s="143">
        <v>2698636.480886997</v>
      </c>
      <c r="BN91" s="143">
        <v>132084.815528793</v>
      </c>
      <c r="BO91" s="143">
        <v>513652</v>
      </c>
      <c r="BP91" s="143">
        <v>67476</v>
      </c>
      <c r="BQ91" s="143">
        <v>9007.200120561001</v>
      </c>
      <c r="BR91" s="143">
        <v>84.955489817</v>
      </c>
      <c r="BS91" s="127">
        <v>6056</v>
      </c>
      <c r="BT91" s="143">
        <v>400</v>
      </c>
    </row>
    <row r="92" spans="1:72" ht="15">
      <c r="A92" s="152">
        <f t="shared" si="8"/>
        <v>44165</v>
      </c>
      <c r="B92" s="150">
        <f t="shared" si="4"/>
        <v>6701557.09787592</v>
      </c>
      <c r="C92" s="143">
        <v>42025.884320878</v>
      </c>
      <c r="D92" s="143">
        <v>7180.069220041001</v>
      </c>
      <c r="E92" s="143">
        <v>2430516.145709037</v>
      </c>
      <c r="F92" s="143">
        <v>317417.570643871</v>
      </c>
      <c r="G92" s="143">
        <v>1296475.7979757048</v>
      </c>
      <c r="H92" s="143">
        <v>424075.419591019</v>
      </c>
      <c r="I92" s="143">
        <v>3.9687275440000005</v>
      </c>
      <c r="J92" s="106">
        <v>0</v>
      </c>
      <c r="K92" s="143">
        <v>1939154.6566070695</v>
      </c>
      <c r="L92" s="143">
        <v>156928.53013890504</v>
      </c>
      <c r="M92" s="143">
        <v>3163.229999998</v>
      </c>
      <c r="N92" s="106">
        <v>0</v>
      </c>
      <c r="O92" s="143">
        <v>16113.503876385003</v>
      </c>
      <c r="P92" s="143">
        <v>3165.518608337</v>
      </c>
      <c r="Q92" s="143">
        <v>38030.15456629501</v>
      </c>
      <c r="R92" s="143">
        <v>12967.409449947001</v>
      </c>
      <c r="S92" s="145">
        <v>7976.317117398</v>
      </c>
      <c r="T92" s="105">
        <v>0</v>
      </c>
      <c r="U92" s="143">
        <v>6351.094835760001</v>
      </c>
      <c r="V92" s="143">
        <v>11.826487731</v>
      </c>
      <c r="X92" s="150">
        <f t="shared" si="5"/>
        <v>6701557.097875921</v>
      </c>
      <c r="Y92" s="143">
        <v>914095.5577548569</v>
      </c>
      <c r="Z92" s="143">
        <v>14234.403222206001</v>
      </c>
      <c r="AA92" s="143">
        <v>355592.99374780105</v>
      </c>
      <c r="AB92" s="143">
        <v>15054.063819994002</v>
      </c>
      <c r="AC92" s="143">
        <v>560494.7813165939</v>
      </c>
      <c r="AD92" s="143">
        <v>32948.420169327</v>
      </c>
      <c r="AE92" s="143">
        <v>480764.412715999</v>
      </c>
      <c r="AF92" s="143">
        <v>32676.425712996996</v>
      </c>
      <c r="AG92" s="143">
        <v>412759.5352016471</v>
      </c>
      <c r="AH92" s="143">
        <v>38095.241954963014</v>
      </c>
      <c r="AI92" s="143">
        <v>526184.2222827561</v>
      </c>
      <c r="AJ92" s="143">
        <v>53614.89821010899</v>
      </c>
      <c r="AK92" s="143">
        <v>2458284.95032058</v>
      </c>
      <c r="AL92" s="143">
        <v>718978.1365042401</v>
      </c>
      <c r="AM92" s="143">
        <v>254.60750795199993</v>
      </c>
      <c r="AN92" s="143">
        <v>2.759341562</v>
      </c>
      <c r="AO92" s="143">
        <v>302.415320094</v>
      </c>
      <c r="AP92" s="143">
        <v>3.6387018700000002</v>
      </c>
      <c r="AQ92" s="143">
        <v>1674.680643726</v>
      </c>
      <c r="AR92" s="143">
        <v>10.334505792</v>
      </c>
      <c r="AS92" s="143">
        <v>2990.0850242059996</v>
      </c>
      <c r="AT92" s="143">
        <v>25.638355392</v>
      </c>
      <c r="AU92" s="143">
        <v>4176.257174718</v>
      </c>
      <c r="AV92" s="143">
        <v>37.084944012</v>
      </c>
      <c r="AW92" s="143">
        <v>5963.173667028999</v>
      </c>
      <c r="AX92" s="143">
        <v>147.233109925</v>
      </c>
      <c r="AY92" s="143">
        <v>56273.08105811101</v>
      </c>
      <c r="AZ92" s="143">
        <v>15918.065587461999</v>
      </c>
      <c r="BB92" s="150">
        <f t="shared" si="7"/>
        <v>6701557.097875922</v>
      </c>
      <c r="BC92" s="143">
        <v>2723707.280736899</v>
      </c>
      <c r="BD92" s="143">
        <v>133008.554879487</v>
      </c>
      <c r="BE92" s="143">
        <v>2984469.172603336</v>
      </c>
      <c r="BF92" s="143">
        <v>772593.0347143492</v>
      </c>
      <c r="BG92" s="143">
        <v>9398.045670696005</v>
      </c>
      <c r="BH92" s="143">
        <v>79.455848628</v>
      </c>
      <c r="BI92" s="143">
        <v>62236.25472514001</v>
      </c>
      <c r="BJ92" s="143">
        <v>16065.298697387003</v>
      </c>
      <c r="BL92" s="150">
        <f t="shared" si="6"/>
        <v>3461057.3371357094</v>
      </c>
      <c r="BM92" s="143">
        <v>2723707.280736898</v>
      </c>
      <c r="BN92" s="143">
        <v>133008.554879487</v>
      </c>
      <c r="BO92" s="143">
        <v>520298</v>
      </c>
      <c r="BP92" s="143">
        <v>67994</v>
      </c>
      <c r="BQ92" s="143">
        <v>9398.045670696001</v>
      </c>
      <c r="BR92" s="143">
        <v>79.455848628</v>
      </c>
      <c r="BS92" s="127">
        <v>6164</v>
      </c>
      <c r="BT92" s="143">
        <v>408</v>
      </c>
    </row>
    <row r="93" spans="1:72" ht="15">
      <c r="A93" s="152">
        <f t="shared" si="8"/>
        <v>44196</v>
      </c>
      <c r="B93" s="150">
        <f t="shared" si="4"/>
        <v>6737198.296050313</v>
      </c>
      <c r="C93" s="143">
        <v>53243.237388566995</v>
      </c>
      <c r="D93" s="143">
        <v>9434.886510732</v>
      </c>
      <c r="E93" s="143">
        <v>2425328.842102432</v>
      </c>
      <c r="F93" s="143">
        <v>307967.1931517128</v>
      </c>
      <c r="G93" s="143">
        <v>1261728.6548045245</v>
      </c>
      <c r="H93" s="143">
        <v>415622.9650768901</v>
      </c>
      <c r="I93" s="143">
        <v>2.978450866</v>
      </c>
      <c r="J93" s="106">
        <v>0</v>
      </c>
      <c r="K93" s="143">
        <v>2014794.7080452833</v>
      </c>
      <c r="L93" s="143">
        <v>155967.15071565998</v>
      </c>
      <c r="M93" s="143">
        <v>14128.780527396</v>
      </c>
      <c r="N93" s="106">
        <v>0</v>
      </c>
      <c r="O93" s="143">
        <v>15934.789406821998</v>
      </c>
      <c r="P93" s="143">
        <v>3149.8342638639997</v>
      </c>
      <c r="Q93" s="143">
        <v>34039.142327342</v>
      </c>
      <c r="R93" s="143">
        <v>12771.733025928</v>
      </c>
      <c r="S93" s="145">
        <v>6361.726432854</v>
      </c>
      <c r="T93" s="105">
        <v>0</v>
      </c>
      <c r="U93" s="143">
        <v>6709.794284566002</v>
      </c>
      <c r="V93" s="143">
        <v>11.879534871</v>
      </c>
      <c r="X93" s="150">
        <f t="shared" si="5"/>
        <v>6737198.296050311</v>
      </c>
      <c r="Y93" s="143">
        <v>939725.5662580371</v>
      </c>
      <c r="Z93" s="143">
        <v>14272.898150441</v>
      </c>
      <c r="AA93" s="143">
        <v>364210.5862035471</v>
      </c>
      <c r="AB93" s="143">
        <v>14864.818695414</v>
      </c>
      <c r="AC93" s="143">
        <v>572706.917891773</v>
      </c>
      <c r="AD93" s="143">
        <v>32413.397631762004</v>
      </c>
      <c r="AE93" s="143">
        <v>496942.903056218</v>
      </c>
      <c r="AF93" s="143">
        <v>32345.820531369</v>
      </c>
      <c r="AG93" s="143">
        <v>419839.7111904001</v>
      </c>
      <c r="AH93" s="143">
        <v>37552.9778307</v>
      </c>
      <c r="AI93" s="143">
        <v>536853.978467856</v>
      </c>
      <c r="AJ93" s="143">
        <v>52788.77958513101</v>
      </c>
      <c r="AK93" s="143">
        <v>2424818.757723843</v>
      </c>
      <c r="AL93" s="143">
        <v>704753.5030301783</v>
      </c>
      <c r="AM93" s="143">
        <v>254.76912703399995</v>
      </c>
      <c r="AN93" s="143">
        <v>2.910284463</v>
      </c>
      <c r="AO93" s="143">
        <v>297.06877166799995</v>
      </c>
      <c r="AP93" s="143">
        <v>3.251711311</v>
      </c>
      <c r="AQ93" s="143">
        <v>1676.9711454440005</v>
      </c>
      <c r="AR93" s="143">
        <v>10.775561936</v>
      </c>
      <c r="AS93" s="143">
        <v>3073.3623527570003</v>
      </c>
      <c r="AT93" s="143">
        <v>21.065944373000004</v>
      </c>
      <c r="AU93" s="143">
        <v>4428.807332719</v>
      </c>
      <c r="AV93" s="143">
        <v>46.680734514</v>
      </c>
      <c r="AW93" s="143">
        <v>6191.106085367</v>
      </c>
      <c r="AX93" s="143">
        <v>124.78031628700003</v>
      </c>
      <c r="AY93" s="143">
        <v>61252.14816399099</v>
      </c>
      <c r="AZ93" s="143">
        <v>15723.982271778998</v>
      </c>
      <c r="BB93" s="150">
        <f t="shared" si="7"/>
        <v>6737198.296050307</v>
      </c>
      <c r="BC93" s="143">
        <v>2793425.6845999723</v>
      </c>
      <c r="BD93" s="143">
        <v>131449.91283968595</v>
      </c>
      <c r="BE93" s="143">
        <v>2961672.7361916974</v>
      </c>
      <c r="BF93" s="143">
        <v>757542.2826153089</v>
      </c>
      <c r="BG93" s="143">
        <v>9730.978729622006</v>
      </c>
      <c r="BH93" s="143">
        <v>84.68423659700001</v>
      </c>
      <c r="BI93" s="143">
        <v>67443.25424935797</v>
      </c>
      <c r="BJ93" s="143">
        <v>15848.762588066002</v>
      </c>
      <c r="BL93" s="150">
        <f t="shared" si="6"/>
        <v>3536769.26040588</v>
      </c>
      <c r="BM93" s="143">
        <v>2793425.684599975</v>
      </c>
      <c r="BN93" s="143">
        <v>131449.912839686</v>
      </c>
      <c r="BO93" s="143">
        <v>528176</v>
      </c>
      <c r="BP93" s="143">
        <v>66944</v>
      </c>
      <c r="BQ93" s="143">
        <v>9730.978729622</v>
      </c>
      <c r="BR93" s="143">
        <v>84.68423659700001</v>
      </c>
      <c r="BS93" s="127">
        <v>6566</v>
      </c>
      <c r="BT93" s="143">
        <v>392</v>
      </c>
    </row>
    <row r="94" spans="1:72" ht="15">
      <c r="A94" s="152">
        <f t="shared" si="8"/>
        <v>44227</v>
      </c>
      <c r="B94" s="150">
        <f t="shared" si="4"/>
        <v>6639547.679727754</v>
      </c>
      <c r="C94" s="143">
        <v>46160.47086955501</v>
      </c>
      <c r="D94" s="143">
        <v>5726.117455702</v>
      </c>
      <c r="E94" s="143">
        <v>2421473.1542950524</v>
      </c>
      <c r="F94" s="143">
        <v>307817.20296174404</v>
      </c>
      <c r="G94" s="143">
        <v>1227143.0453984935</v>
      </c>
      <c r="H94" s="143">
        <v>421887.80073601386</v>
      </c>
      <c r="I94" s="143">
        <v>3.434587517</v>
      </c>
      <c r="J94" s="106">
        <v>0</v>
      </c>
      <c r="K94" s="143">
        <v>1968020.41178466</v>
      </c>
      <c r="L94" s="143">
        <v>150693.91856901403</v>
      </c>
      <c r="M94" s="143">
        <v>11592.979999997999</v>
      </c>
      <c r="N94" s="106">
        <v>0</v>
      </c>
      <c r="O94" s="143">
        <v>16581.712433781002</v>
      </c>
      <c r="P94" s="143">
        <v>3174.78730036</v>
      </c>
      <c r="Q94" s="143">
        <v>37033.874292463006</v>
      </c>
      <c r="R94" s="143">
        <v>10165.816046133</v>
      </c>
      <c r="S94" s="145">
        <v>5407.930824682</v>
      </c>
      <c r="T94" s="105">
        <v>0</v>
      </c>
      <c r="U94" s="143">
        <v>6653.214198939</v>
      </c>
      <c r="V94" s="143">
        <v>11.807973647</v>
      </c>
      <c r="X94" s="150">
        <f t="shared" si="5"/>
        <v>6639547.679727754</v>
      </c>
      <c r="Y94" s="143">
        <v>904768.096275212</v>
      </c>
      <c r="Z94" s="143">
        <v>14375.913851112</v>
      </c>
      <c r="AA94" s="143">
        <v>359534.5574308591</v>
      </c>
      <c r="AB94" s="143">
        <v>14950.802591878</v>
      </c>
      <c r="AC94" s="143">
        <v>567519.3930399177</v>
      </c>
      <c r="AD94" s="143">
        <v>32490.608302335997</v>
      </c>
      <c r="AE94" s="143">
        <v>489472.862718476</v>
      </c>
      <c r="AF94" s="143">
        <v>32189.386754840998</v>
      </c>
      <c r="AG94" s="143">
        <v>418089.921225255</v>
      </c>
      <c r="AH94" s="143">
        <v>36760.64431342599</v>
      </c>
      <c r="AI94" s="143">
        <v>532375.121314516</v>
      </c>
      <c r="AJ94" s="143">
        <v>50888.44466602401</v>
      </c>
      <c r="AK94" s="143">
        <v>2391040.5649310406</v>
      </c>
      <c r="AL94" s="143">
        <v>704469.2392428571</v>
      </c>
      <c r="AM94" s="143">
        <v>257.18465557700006</v>
      </c>
      <c r="AN94" s="143">
        <v>2.943576887</v>
      </c>
      <c r="AO94" s="143">
        <v>302.07471506500013</v>
      </c>
      <c r="AP94" s="143">
        <v>3.199819574</v>
      </c>
      <c r="AQ94" s="143">
        <v>1701.6104321110001</v>
      </c>
      <c r="AR94" s="143">
        <v>9.046915477999999</v>
      </c>
      <c r="AS94" s="143">
        <v>3245.5987062919994</v>
      </c>
      <c r="AT94" s="143">
        <v>21.357318556000003</v>
      </c>
      <c r="AU94" s="143">
        <v>4423.352991154001</v>
      </c>
      <c r="AV94" s="143">
        <v>53.994124213000006</v>
      </c>
      <c r="AW94" s="143">
        <v>6390.097257655001</v>
      </c>
      <c r="AX94" s="143">
        <v>151.406214675</v>
      </c>
      <c r="AY94" s="143">
        <v>60949.792992008995</v>
      </c>
      <c r="AZ94" s="143">
        <v>13110.463350757</v>
      </c>
      <c r="BB94" s="150">
        <f t="shared" si="7"/>
        <v>6639547.679727753</v>
      </c>
      <c r="BC94" s="143">
        <v>2739384.830689719</v>
      </c>
      <c r="BD94" s="143">
        <v>130767.35581359302</v>
      </c>
      <c r="BE94" s="143">
        <v>2923415.686245557</v>
      </c>
      <c r="BF94" s="143">
        <v>755357.6839088813</v>
      </c>
      <c r="BG94" s="143">
        <v>9929.821500199001</v>
      </c>
      <c r="BH94" s="143">
        <v>90.54175470800001</v>
      </c>
      <c r="BI94" s="143">
        <v>67339.890249664</v>
      </c>
      <c r="BJ94" s="143">
        <v>13261.869565432002</v>
      </c>
      <c r="BL94" s="150">
        <f t="shared" si="6"/>
        <v>3477904.5497582206</v>
      </c>
      <c r="BM94" s="143">
        <v>2739384.8306897203</v>
      </c>
      <c r="BN94" s="143">
        <v>130767.355813593</v>
      </c>
      <c r="BO94" s="143">
        <v>525126</v>
      </c>
      <c r="BP94" s="143">
        <v>65662</v>
      </c>
      <c r="BQ94" s="143">
        <v>9929.821500199001</v>
      </c>
      <c r="BR94" s="143">
        <v>90.541754708</v>
      </c>
      <c r="BS94" s="127">
        <v>6548</v>
      </c>
      <c r="BT94" s="143">
        <v>396</v>
      </c>
    </row>
    <row r="95" spans="1:72" ht="15">
      <c r="A95" s="152">
        <f t="shared" si="8"/>
        <v>44255</v>
      </c>
      <c r="B95" s="150">
        <f t="shared" si="4"/>
        <v>6725870.519082094</v>
      </c>
      <c r="C95" s="143">
        <v>45602.94849011701</v>
      </c>
      <c r="D95" s="143">
        <v>5227.410968766001</v>
      </c>
      <c r="E95" s="143">
        <v>2424570.417246135</v>
      </c>
      <c r="F95" s="143">
        <v>304829.78581205383</v>
      </c>
      <c r="G95" s="143">
        <v>1284761.008193061</v>
      </c>
      <c r="H95" s="143">
        <v>454492.693626981</v>
      </c>
      <c r="I95" s="143">
        <v>3.5398096700000004</v>
      </c>
      <c r="J95" s="106">
        <v>0</v>
      </c>
      <c r="K95" s="143">
        <v>1954843.1220371025</v>
      </c>
      <c r="L95" s="143">
        <v>153181.12737391004</v>
      </c>
      <c r="M95" s="143">
        <v>20679.479999998</v>
      </c>
      <c r="N95" s="106">
        <v>0</v>
      </c>
      <c r="O95" s="143">
        <v>16249.441872617</v>
      </c>
      <c r="P95" s="143">
        <v>3270.252752361</v>
      </c>
      <c r="Q95" s="143">
        <v>38695.07966403999</v>
      </c>
      <c r="R95" s="143">
        <v>8967.739104928001</v>
      </c>
      <c r="S95" s="145">
        <v>4026.022959876</v>
      </c>
      <c r="T95" s="105">
        <v>0</v>
      </c>
      <c r="U95" s="143">
        <v>6458.439362031999</v>
      </c>
      <c r="V95" s="143">
        <v>12.009808444</v>
      </c>
      <c r="X95" s="150">
        <f t="shared" si="5"/>
        <v>6725870.519082091</v>
      </c>
      <c r="Y95" s="143">
        <v>892525.0229169843</v>
      </c>
      <c r="Z95" s="143">
        <v>14402.007820316001</v>
      </c>
      <c r="AA95" s="143">
        <v>357848.18388805503</v>
      </c>
      <c r="AB95" s="143">
        <v>14907.224725579</v>
      </c>
      <c r="AC95" s="143">
        <v>564622.1314148451</v>
      </c>
      <c r="AD95" s="143">
        <v>32397.199199140014</v>
      </c>
      <c r="AE95" s="143">
        <v>485102.9596789697</v>
      </c>
      <c r="AF95" s="143">
        <v>32237.32451996101</v>
      </c>
      <c r="AG95" s="143">
        <v>414142.9614388721</v>
      </c>
      <c r="AH95" s="143">
        <v>36872.839409826</v>
      </c>
      <c r="AI95" s="143">
        <v>530859.1503330104</v>
      </c>
      <c r="AJ95" s="143">
        <v>50923.45017805299</v>
      </c>
      <c r="AK95" s="143">
        <v>2464680.626105349</v>
      </c>
      <c r="AL95" s="143">
        <v>735990.9719288362</v>
      </c>
      <c r="AM95" s="143">
        <v>261.33418139899993</v>
      </c>
      <c r="AN95" s="143">
        <v>2.52824884</v>
      </c>
      <c r="AO95" s="143">
        <v>306.85192117199995</v>
      </c>
      <c r="AP95" s="143">
        <v>3.289055531</v>
      </c>
      <c r="AQ95" s="143">
        <v>1719.9125606930002</v>
      </c>
      <c r="AR95" s="143">
        <v>10.563819416000001</v>
      </c>
      <c r="AS95" s="143">
        <v>3296.2590793570007</v>
      </c>
      <c r="AT95" s="143">
        <v>29.4337379</v>
      </c>
      <c r="AU95" s="143">
        <v>4420.465391747</v>
      </c>
      <c r="AV95" s="143">
        <v>42.519124782000006</v>
      </c>
      <c r="AW95" s="143">
        <v>6268.992015093003</v>
      </c>
      <c r="AX95" s="143">
        <v>137.03431696</v>
      </c>
      <c r="AY95" s="143">
        <v>69834.648709102</v>
      </c>
      <c r="AZ95" s="143">
        <v>12024.633362304001</v>
      </c>
      <c r="BB95" s="150">
        <f t="shared" si="7"/>
        <v>6725870.519082093</v>
      </c>
      <c r="BC95" s="143">
        <v>2714241.2593377274</v>
      </c>
      <c r="BD95" s="143">
        <v>130816.59567482205</v>
      </c>
      <c r="BE95" s="143">
        <v>2995539.776438358</v>
      </c>
      <c r="BF95" s="143">
        <v>786914.422106889</v>
      </c>
      <c r="BG95" s="143">
        <v>10004.823134367998</v>
      </c>
      <c r="BH95" s="143">
        <v>88.333986469</v>
      </c>
      <c r="BI95" s="143">
        <v>76103.640724195</v>
      </c>
      <c r="BJ95" s="143">
        <v>12161.667679264</v>
      </c>
      <c r="BL95" s="150">
        <f t="shared" si="6"/>
        <v>3453133.012133385</v>
      </c>
      <c r="BM95" s="143">
        <v>2714241.259337726</v>
      </c>
      <c r="BN95" s="143">
        <v>130816.595674822</v>
      </c>
      <c r="BO95" s="143">
        <v>525344</v>
      </c>
      <c r="BP95" s="143">
        <v>65750</v>
      </c>
      <c r="BQ95" s="143">
        <v>10004.823134368</v>
      </c>
      <c r="BR95" s="143">
        <v>88.33398646900001</v>
      </c>
      <c r="BS95" s="127">
        <v>6484</v>
      </c>
      <c r="BT95" s="143">
        <v>404</v>
      </c>
    </row>
    <row r="96" spans="1:72" ht="15">
      <c r="A96" s="152">
        <f t="shared" si="8"/>
        <v>44286</v>
      </c>
      <c r="B96" s="150">
        <f t="shared" si="4"/>
        <v>6889182.8100301875</v>
      </c>
      <c r="C96" s="143">
        <v>50001.187647596</v>
      </c>
      <c r="D96" s="143">
        <v>7191.807211697001</v>
      </c>
      <c r="E96" s="143">
        <v>2447575.090351295</v>
      </c>
      <c r="F96" s="143">
        <v>312896.70240679994</v>
      </c>
      <c r="G96" s="143">
        <v>1339804.4469427327</v>
      </c>
      <c r="H96" s="143">
        <v>499486.2899634522</v>
      </c>
      <c r="I96" s="143">
        <v>3.54559134</v>
      </c>
      <c r="J96" s="106">
        <v>0</v>
      </c>
      <c r="K96" s="143">
        <v>1972513.080257711</v>
      </c>
      <c r="L96" s="143">
        <v>157460.68828757203</v>
      </c>
      <c r="M96" s="143">
        <v>17508.829999998</v>
      </c>
      <c r="N96" s="106">
        <v>0</v>
      </c>
      <c r="O96" s="143">
        <v>16472.656937876</v>
      </c>
      <c r="P96" s="143">
        <v>3350.203058857</v>
      </c>
      <c r="Q96" s="143">
        <v>41530.580488162006</v>
      </c>
      <c r="R96" s="143">
        <v>13219.168831253999</v>
      </c>
      <c r="S96" s="145">
        <v>3932.251342165</v>
      </c>
      <c r="T96" s="105">
        <v>0</v>
      </c>
      <c r="U96" s="143">
        <v>6224.196711968998</v>
      </c>
      <c r="V96" s="143">
        <v>12.083999710000002</v>
      </c>
      <c r="X96" s="150">
        <f t="shared" si="5"/>
        <v>6889182.810030186</v>
      </c>
      <c r="Y96" s="143">
        <v>896204.4783133204</v>
      </c>
      <c r="Z96" s="143">
        <v>14388.666329851</v>
      </c>
      <c r="AA96" s="143">
        <v>359091.11339292384</v>
      </c>
      <c r="AB96" s="143">
        <v>14745.153857251997</v>
      </c>
      <c r="AC96" s="143">
        <v>564988.9780332611</v>
      </c>
      <c r="AD96" s="143">
        <v>31504.53939307899</v>
      </c>
      <c r="AE96" s="143">
        <v>484294.0900778531</v>
      </c>
      <c r="AF96" s="143">
        <v>31627.318196166994</v>
      </c>
      <c r="AG96" s="143">
        <v>412800.2184718489</v>
      </c>
      <c r="AH96" s="143">
        <v>36475.287934406995</v>
      </c>
      <c r="AI96" s="143">
        <v>532243.850746646</v>
      </c>
      <c r="AJ96" s="143">
        <v>49370.499711911</v>
      </c>
      <c r="AK96" s="143">
        <v>2560274.6217548214</v>
      </c>
      <c r="AL96" s="143">
        <v>798924.0224468542</v>
      </c>
      <c r="AM96" s="143">
        <v>263.63640817799995</v>
      </c>
      <c r="AN96" s="143">
        <v>2.519918957</v>
      </c>
      <c r="AO96" s="143">
        <v>307.06161059999994</v>
      </c>
      <c r="AP96" s="143">
        <v>3.3618264620000007</v>
      </c>
      <c r="AQ96" s="143">
        <v>1693.7529734330005</v>
      </c>
      <c r="AR96" s="143">
        <v>10.072672123000002</v>
      </c>
      <c r="AS96" s="143">
        <v>3153.5174490679997</v>
      </c>
      <c r="AT96" s="143">
        <v>21.450452634</v>
      </c>
      <c r="AU96" s="143">
        <v>4361.074284077001</v>
      </c>
      <c r="AV96" s="143">
        <v>49.414894392</v>
      </c>
      <c r="AW96" s="143">
        <v>6084.300204137999</v>
      </c>
      <c r="AX96" s="143">
        <v>141.05205439800002</v>
      </c>
      <c r="AY96" s="143">
        <v>69805.17255067601</v>
      </c>
      <c r="AZ96" s="143">
        <v>16353.584070855002</v>
      </c>
      <c r="BB96" s="150">
        <f t="shared" si="7"/>
        <v>6889182.810030186</v>
      </c>
      <c r="BC96" s="143">
        <v>2717378.8782892064</v>
      </c>
      <c r="BD96" s="143">
        <v>128740.96571075606</v>
      </c>
      <c r="BE96" s="143">
        <v>3092518.472501468</v>
      </c>
      <c r="BF96" s="143">
        <v>848294.5221587656</v>
      </c>
      <c r="BG96" s="143">
        <v>9779.042725356001</v>
      </c>
      <c r="BH96" s="143">
        <v>86.81976456800002</v>
      </c>
      <c r="BI96" s="143">
        <v>75889.47275481402</v>
      </c>
      <c r="BJ96" s="143">
        <v>16494.636125253</v>
      </c>
      <c r="BL96" s="150">
        <f t="shared" si="6"/>
        <v>3454831.706489887</v>
      </c>
      <c r="BM96" s="143">
        <v>2717378.8782892074</v>
      </c>
      <c r="BN96" s="143">
        <v>128740.965710756</v>
      </c>
      <c r="BO96" s="143">
        <v>527396</v>
      </c>
      <c r="BP96" s="143">
        <v>64716</v>
      </c>
      <c r="BQ96" s="143">
        <v>9779.042725356001</v>
      </c>
      <c r="BR96" s="143">
        <v>86.81976456800001</v>
      </c>
      <c r="BS96" s="127">
        <v>6326</v>
      </c>
      <c r="BT96" s="143">
        <v>408</v>
      </c>
    </row>
    <row r="97" spans="1:72" ht="15">
      <c r="A97" s="152">
        <f t="shared" si="8"/>
        <v>44316</v>
      </c>
      <c r="B97" s="150">
        <f t="shared" si="4"/>
        <v>6876629.23926334</v>
      </c>
      <c r="C97" s="143">
        <v>43848.399301924</v>
      </c>
      <c r="D97" s="143">
        <v>8380.265676275001</v>
      </c>
      <c r="E97" s="143">
        <v>2469633.356077901</v>
      </c>
      <c r="F97" s="143">
        <v>303632.81256945315</v>
      </c>
      <c r="G97" s="143">
        <v>1295386.5129600354</v>
      </c>
      <c r="H97" s="143">
        <v>481192.8607502459</v>
      </c>
      <c r="I97" s="143">
        <v>2.2310000000000003</v>
      </c>
      <c r="J97" s="106">
        <v>0</v>
      </c>
      <c r="K97" s="143">
        <v>2025995.0598924723</v>
      </c>
      <c r="L97" s="143">
        <v>149218.31885557005</v>
      </c>
      <c r="M97" s="143">
        <v>21379.229999998</v>
      </c>
      <c r="N97" s="106">
        <v>0</v>
      </c>
      <c r="O97" s="143">
        <v>16364.246799674002</v>
      </c>
      <c r="P97" s="143">
        <v>3331.75524781</v>
      </c>
      <c r="Q97" s="143">
        <v>40488.624844816004</v>
      </c>
      <c r="R97" s="143">
        <v>8935.496239856</v>
      </c>
      <c r="S97" s="145">
        <v>3335.9737197580002</v>
      </c>
      <c r="T97" s="105">
        <v>0</v>
      </c>
      <c r="U97" s="143">
        <v>5491.920494416001</v>
      </c>
      <c r="V97" s="143">
        <v>12.174833138</v>
      </c>
      <c r="X97" s="150">
        <f t="shared" si="5"/>
        <v>6876629.239263343</v>
      </c>
      <c r="Y97" s="143">
        <v>933518.3047351548</v>
      </c>
      <c r="Z97" s="143">
        <v>14286.618875733</v>
      </c>
      <c r="AA97" s="143">
        <v>363465.10300017416</v>
      </c>
      <c r="AB97" s="143">
        <v>14556.542250884999</v>
      </c>
      <c r="AC97" s="143">
        <v>570577.2523728462</v>
      </c>
      <c r="AD97" s="143">
        <v>31054.097693940992</v>
      </c>
      <c r="AE97" s="143">
        <v>487099.40925388236</v>
      </c>
      <c r="AF97" s="143">
        <v>31253.06899510201</v>
      </c>
      <c r="AG97" s="143">
        <v>416040.8614123558</v>
      </c>
      <c r="AH97" s="143">
        <v>36355.679818252</v>
      </c>
      <c r="AI97" s="143">
        <v>530983.1246714098</v>
      </c>
      <c r="AJ97" s="143">
        <v>49330.53849889399</v>
      </c>
      <c r="AK97" s="143">
        <v>2533181.5037865103</v>
      </c>
      <c r="AL97" s="143">
        <v>765587.7117187369</v>
      </c>
      <c r="AM97" s="143">
        <v>267.50020105400006</v>
      </c>
      <c r="AN97" s="143">
        <v>2.596452053</v>
      </c>
      <c r="AO97" s="143">
        <v>315.177833838</v>
      </c>
      <c r="AP97" s="143">
        <v>3.3012613810000007</v>
      </c>
      <c r="AQ97" s="143">
        <v>1611.8670449170004</v>
      </c>
      <c r="AR97" s="143">
        <v>9.939359722</v>
      </c>
      <c r="AS97" s="143">
        <v>2939.507944385001</v>
      </c>
      <c r="AT97" s="143">
        <v>20.781263963</v>
      </c>
      <c r="AU97" s="143">
        <v>4304.250080955</v>
      </c>
      <c r="AV97" s="143">
        <v>54.538585815000005</v>
      </c>
      <c r="AW97" s="143">
        <v>5737.114508100001</v>
      </c>
      <c r="AX97" s="143">
        <v>136.35346237800002</v>
      </c>
      <c r="AY97" s="143">
        <v>71884.57824541301</v>
      </c>
      <c r="AZ97" s="143">
        <v>12051.915935492</v>
      </c>
      <c r="BB97" s="150">
        <f t="shared" si="7"/>
        <v>6876629.2392633455</v>
      </c>
      <c r="BC97" s="143">
        <v>2770700.930774414</v>
      </c>
      <c r="BD97" s="143">
        <v>127506.007633913</v>
      </c>
      <c r="BE97" s="143">
        <v>3064164.6284579216</v>
      </c>
      <c r="BF97" s="143">
        <v>814918.2502176309</v>
      </c>
      <c r="BG97" s="143">
        <v>9438.303105149002</v>
      </c>
      <c r="BH97" s="143">
        <v>91.15692293399998</v>
      </c>
      <c r="BI97" s="143">
        <v>77621.69275351302</v>
      </c>
      <c r="BJ97" s="143">
        <v>12188.26939787</v>
      </c>
      <c r="BL97" s="150">
        <f t="shared" si="6"/>
        <v>3504280.398436409</v>
      </c>
      <c r="BM97" s="143">
        <v>2770700.930774413</v>
      </c>
      <c r="BN97" s="143">
        <v>127506.007633913</v>
      </c>
      <c r="BO97" s="143">
        <v>525268</v>
      </c>
      <c r="BP97" s="143">
        <v>64798</v>
      </c>
      <c r="BQ97" s="143">
        <v>9438.303105149</v>
      </c>
      <c r="BR97" s="143">
        <v>91.15692293400001</v>
      </c>
      <c r="BS97" s="127">
        <v>6054</v>
      </c>
      <c r="BT97" s="143">
        <v>424</v>
      </c>
    </row>
    <row r="98" spans="1:72" ht="15">
      <c r="A98" s="152">
        <f t="shared" si="8"/>
        <v>44347</v>
      </c>
      <c r="B98" s="150">
        <f t="shared" si="4"/>
        <v>6929442.319128371</v>
      </c>
      <c r="C98" s="143">
        <v>50080.405698248986</v>
      </c>
      <c r="D98" s="143">
        <v>8060.350532945</v>
      </c>
      <c r="E98" s="143">
        <v>2472546.027918208</v>
      </c>
      <c r="F98" s="143">
        <v>313120.51295078</v>
      </c>
      <c r="G98" s="143">
        <v>1311130.8947301868</v>
      </c>
      <c r="H98" s="143">
        <v>460716.92526052805</v>
      </c>
      <c r="I98" s="143">
        <v>1.431</v>
      </c>
      <c r="J98" s="106">
        <v>0</v>
      </c>
      <c r="K98" s="143">
        <v>2052550.4805717207</v>
      </c>
      <c r="L98" s="143">
        <v>151673.65879279497</v>
      </c>
      <c r="M98" s="143">
        <v>14765.886524911999</v>
      </c>
      <c r="N98" s="106">
        <v>0</v>
      </c>
      <c r="O98" s="143">
        <v>16440.612687632</v>
      </c>
      <c r="P98" s="143">
        <v>3293.697581436</v>
      </c>
      <c r="Q98" s="143">
        <v>53562.131047758</v>
      </c>
      <c r="R98" s="143">
        <v>12565.989299828998</v>
      </c>
      <c r="S98" s="145">
        <v>2636.3117735470005</v>
      </c>
      <c r="T98" s="105">
        <v>0</v>
      </c>
      <c r="U98" s="143">
        <v>6284.909990537</v>
      </c>
      <c r="V98" s="143">
        <v>12.092767308</v>
      </c>
      <c r="X98" s="150">
        <f t="shared" si="5"/>
        <v>6929442.319128371</v>
      </c>
      <c r="Y98" s="143">
        <v>928501.9572728865</v>
      </c>
      <c r="Z98" s="143">
        <v>14338.373017962</v>
      </c>
      <c r="AA98" s="143">
        <v>369974.8859656821</v>
      </c>
      <c r="AB98" s="143">
        <v>14530.686794265002</v>
      </c>
      <c r="AC98" s="143">
        <v>583206.9129755199</v>
      </c>
      <c r="AD98" s="143">
        <v>31112.808935345005</v>
      </c>
      <c r="AE98" s="143">
        <v>495463.2996831062</v>
      </c>
      <c r="AF98" s="143">
        <v>31032.92400545201</v>
      </c>
      <c r="AG98" s="143">
        <v>421860.979655122</v>
      </c>
      <c r="AH98" s="143">
        <v>35734.74756336401</v>
      </c>
      <c r="AI98" s="143">
        <v>534165.384489138</v>
      </c>
      <c r="AJ98" s="143">
        <v>49458.312595649004</v>
      </c>
      <c r="AK98" s="143">
        <v>2553135.81987691</v>
      </c>
      <c r="AL98" s="143">
        <v>757363.594625011</v>
      </c>
      <c r="AM98" s="143">
        <v>258.297769085</v>
      </c>
      <c r="AN98" s="143">
        <v>2.357331203</v>
      </c>
      <c r="AO98" s="143">
        <v>308.16701969400003</v>
      </c>
      <c r="AP98" s="143">
        <v>2.470764904</v>
      </c>
      <c r="AQ98" s="143">
        <v>1595.6785057579998</v>
      </c>
      <c r="AR98" s="143">
        <v>9.508503834</v>
      </c>
      <c r="AS98" s="143">
        <v>3023.196693492</v>
      </c>
      <c r="AT98" s="143">
        <v>27.889208470000003</v>
      </c>
      <c r="AU98" s="143">
        <v>4438.857109757</v>
      </c>
      <c r="AV98" s="143">
        <v>46.250516096</v>
      </c>
      <c r="AW98" s="143">
        <v>6271.366289758</v>
      </c>
      <c r="AX98" s="143">
        <v>156.63195563800002</v>
      </c>
      <c r="AY98" s="143">
        <v>77794.288636842</v>
      </c>
      <c r="AZ98" s="143">
        <v>15626.671368428</v>
      </c>
      <c r="BB98" s="150">
        <f t="shared" si="7"/>
        <v>6929442.319128372</v>
      </c>
      <c r="BC98" s="143">
        <v>2799008.035552317</v>
      </c>
      <c r="BD98" s="143">
        <v>126749.54031638787</v>
      </c>
      <c r="BE98" s="143">
        <v>3087301.2043660483</v>
      </c>
      <c r="BF98" s="143">
        <v>806821.90722066</v>
      </c>
      <c r="BG98" s="143">
        <v>9624.197097785995</v>
      </c>
      <c r="BH98" s="143">
        <v>88.47632450700002</v>
      </c>
      <c r="BI98" s="143">
        <v>84065.65492660001</v>
      </c>
      <c r="BJ98" s="143">
        <v>15783.303324066</v>
      </c>
      <c r="BL98" s="150">
        <f t="shared" si="6"/>
        <v>3536484.249290997</v>
      </c>
      <c r="BM98" s="143">
        <v>2799008.0355523163</v>
      </c>
      <c r="BN98" s="143">
        <v>126749.54031638801</v>
      </c>
      <c r="BO98" s="143">
        <v>529130</v>
      </c>
      <c r="BP98" s="143">
        <v>64910</v>
      </c>
      <c r="BQ98" s="143">
        <v>9624.197097786</v>
      </c>
      <c r="BR98" s="143">
        <v>88.476324507</v>
      </c>
      <c r="BS98" s="127">
        <v>6552</v>
      </c>
      <c r="BT98" s="143">
        <v>422</v>
      </c>
    </row>
    <row r="99" ht="15">
      <c r="BS99" s="121"/>
    </row>
  </sheetData>
  <mergeCells count="45"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E2:AF2"/>
    <mergeCell ref="AG2:AH2"/>
    <mergeCell ref="AI2:AJ2"/>
    <mergeCell ref="AK2:AL2"/>
    <mergeCell ref="AM2:AN2"/>
    <mergeCell ref="AO2:AP2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Q2:AR2"/>
    <mergeCell ref="AS2:AT2"/>
    <mergeCell ref="AU2:AV2"/>
    <mergeCell ref="AW2:AX2"/>
    <mergeCell ref="A1:A3"/>
    <mergeCell ref="B1:B3"/>
    <mergeCell ref="C1:L1"/>
    <mergeCell ref="M1:V1"/>
    <mergeCell ref="X1:X3"/>
    <mergeCell ref="Y1:AL1"/>
    <mergeCell ref="U2:V2"/>
    <mergeCell ref="Y2:Z2"/>
    <mergeCell ref="AA2:AB2"/>
    <mergeCell ref="AC2:A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2021-07-05T06:29:20Z</dcterms:created>
  <dcterms:modified xsi:type="dcterms:W3CDTF">2021-07-05T06:33:18Z</dcterms:modified>
  <cp:category/>
  <cp:version/>
  <cp:contentType/>
  <cp:contentStatus/>
</cp:coreProperties>
</file>